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Julia Rogacheva" algorithmName="SHA-512" hashValue="d+Cjk924BCNIrAc/LD0FiEhs5yTGgmwoQtjNEyGMdsSU9ieW9pbZKe+dSmqJUwt8g6Q1eOC2h9dOd6+px/xv3Q==" saltValue="C4/fyXgeJ+DjUuXFkij5tQ==" spinCount="10000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Logistics\Bestandslisten\Lagerbestand und Aging\2016\07 Juli\"/>
    </mc:Choice>
  </mc:AlternateContent>
  <bookViews>
    <workbookView xWindow="0" yWindow="0" windowWidth="19200" windowHeight="10995" tabRatio="603"/>
  </bookViews>
  <sheets>
    <sheet name="Stock" sheetId="6" r:id="rId1"/>
    <sheet name="Service Material" sheetId="2" r:id="rId2"/>
    <sheet name="Box Damaged" sheetId="3" r:id="rId3"/>
    <sheet name="Pivot" sheetId="8" r:id="rId4"/>
    <sheet name="Rückstände" sheetId="9" r:id="rId5"/>
    <sheet name="Reservierungen" sheetId="10" r:id="rId6"/>
    <sheet name="Tabelle1" sheetId="11" r:id="rId7"/>
  </sheets>
  <definedNames>
    <definedName name="_DAT1" localSheetId="2">#REF!</definedName>
    <definedName name="_DAT1">#REF!</definedName>
    <definedName name="_DAT10" localSheetId="2">#REF!</definedName>
    <definedName name="_DAT10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21" localSheetId="2">#REF!</definedName>
    <definedName name="_DAT21">#REF!</definedName>
    <definedName name="_DAT22" localSheetId="2">#REF!</definedName>
    <definedName name="_DAT22">#REF!</definedName>
    <definedName name="_DAT23" localSheetId="2">#REF!</definedName>
    <definedName name="_DAT23">#REF!</definedName>
    <definedName name="_DAT24" localSheetId="2">#REF!</definedName>
    <definedName name="_DAT24">#REF!</definedName>
    <definedName name="_DAT25" localSheetId="2">#REF!</definedName>
    <definedName name="_DAT25">#REF!</definedName>
    <definedName name="_DAT26" localSheetId="2">#REF!</definedName>
    <definedName name="_DAT26">#REF!</definedName>
    <definedName name="_DAT27" localSheetId="2">#REF!</definedName>
    <definedName name="_DAT27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>#REF!</definedName>
    <definedName name="_DAT8">#REF!</definedName>
    <definedName name="_DAT9" localSheetId="2">#REF!</definedName>
    <definedName name="_DAT9">#REF!</definedName>
    <definedName name="_xlnm._FilterDatabase" localSheetId="2" hidden="1">'Box Damaged'!$A$4:$F$32</definedName>
    <definedName name="_xlnm._FilterDatabase" localSheetId="5" hidden="1">Reservierungen!$A$3:$H$7</definedName>
    <definedName name="_xlnm._FilterDatabase" localSheetId="4" hidden="1">Rückstände!$A$3:$M$604</definedName>
    <definedName name="_xlnm._FilterDatabase" localSheetId="1" hidden="1">'Service Material'!$A$4:$G$5</definedName>
    <definedName name="_xlnm._FilterDatabase" localSheetId="0" hidden="1">Stock!$B$6:$AB$162</definedName>
    <definedName name="_xlnm._FilterDatabase" localSheetId="6" hidden="1">Tabelle1!$A$1:$Q$48</definedName>
    <definedName name="TEST0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</definedNames>
  <calcPr calcId="152511"/>
  <pivotCaches>
    <pivotCache cacheId="23" r:id="rId8"/>
    <pivotCache cacheId="27" r:id="rId9"/>
  </pivotCaches>
</workbook>
</file>

<file path=xl/calcChain.xml><?xml version="1.0" encoding="utf-8"?>
<calcChain xmlns="http://schemas.openxmlformats.org/spreadsheetml/2006/main">
  <c r="Y83" i="6" l="1"/>
  <c r="X83" i="6"/>
  <c r="R83" i="6"/>
  <c r="P83" i="6"/>
  <c r="N83" i="6"/>
  <c r="Y56" i="6"/>
  <c r="X56" i="6"/>
  <c r="R56" i="6"/>
  <c r="P56" i="6"/>
  <c r="N56" i="6"/>
  <c r="X37" i="6"/>
  <c r="R37" i="6"/>
  <c r="P37" i="6"/>
  <c r="N37" i="6"/>
  <c r="K83" i="6"/>
  <c r="J83" i="6"/>
  <c r="I83" i="6"/>
  <c r="H83" i="6"/>
  <c r="E83" i="6"/>
  <c r="K56" i="6"/>
  <c r="J56" i="6"/>
  <c r="I56" i="6"/>
  <c r="H56" i="6"/>
  <c r="E56" i="6"/>
  <c r="Y37" i="6" l="1"/>
  <c r="X79" i="6"/>
  <c r="R79" i="6"/>
  <c r="P79" i="6"/>
  <c r="N79" i="6"/>
  <c r="K37" i="6"/>
  <c r="J37" i="6"/>
  <c r="H37" i="6"/>
  <c r="E37" i="6"/>
  <c r="E79" i="6"/>
  <c r="H79" i="6"/>
  <c r="Y79" i="6" l="1"/>
  <c r="X41" i="6"/>
  <c r="X42" i="6"/>
  <c r="X43" i="6"/>
  <c r="X44" i="6"/>
  <c r="R41" i="6"/>
  <c r="R42" i="6"/>
  <c r="R43" i="6"/>
  <c r="R44" i="6"/>
  <c r="P41" i="6"/>
  <c r="P42" i="6"/>
  <c r="P43" i="6"/>
  <c r="P44" i="6"/>
  <c r="N41" i="6"/>
  <c r="N42" i="6"/>
  <c r="Y42" i="6" s="1"/>
  <c r="N43" i="6"/>
  <c r="N44" i="6"/>
  <c r="I42" i="6"/>
  <c r="I46" i="6"/>
  <c r="I44" i="6"/>
  <c r="I43" i="6"/>
  <c r="I41" i="6"/>
  <c r="K42" i="6"/>
  <c r="K41" i="6"/>
  <c r="K43" i="6"/>
  <c r="H41" i="6"/>
  <c r="J41" i="6"/>
  <c r="J43" i="6"/>
  <c r="K44" i="6"/>
  <c r="H44" i="6"/>
  <c r="J42" i="6"/>
  <c r="J44" i="6"/>
  <c r="K79" i="6"/>
  <c r="J79" i="6"/>
  <c r="H42" i="6"/>
  <c r="H40" i="6"/>
  <c r="H43" i="6"/>
  <c r="Y41" i="6" l="1"/>
  <c r="Y44" i="6"/>
  <c r="Y43" i="6"/>
  <c r="X67" i="6"/>
  <c r="R67" i="6"/>
  <c r="P67" i="6"/>
  <c r="N67" i="6"/>
  <c r="X24" i="6"/>
  <c r="R24" i="6"/>
  <c r="P24" i="6"/>
  <c r="N24" i="6"/>
  <c r="I67" i="6"/>
  <c r="I40" i="6"/>
  <c r="E44" i="6"/>
  <c r="E67" i="6"/>
  <c r="H67" i="6"/>
  <c r="E41" i="6"/>
  <c r="K67" i="6"/>
  <c r="J67" i="6"/>
  <c r="Y24" i="6" l="1"/>
  <c r="Y67" i="6"/>
  <c r="X27" i="6"/>
  <c r="R27" i="6"/>
  <c r="P27" i="6"/>
  <c r="N27" i="6"/>
  <c r="I24" i="6"/>
  <c r="K24" i="6"/>
  <c r="H24" i="6"/>
  <c r="E24" i="6"/>
  <c r="J24" i="6"/>
  <c r="Y27" i="6" l="1"/>
  <c r="X80" i="6"/>
  <c r="R80" i="6"/>
  <c r="P80" i="6"/>
  <c r="N80" i="6"/>
  <c r="I80" i="6"/>
  <c r="I27" i="6"/>
  <c r="H27" i="6"/>
  <c r="H80" i="6"/>
  <c r="J27" i="6"/>
  <c r="K27" i="6"/>
  <c r="K80" i="6"/>
  <c r="E27" i="6"/>
  <c r="J80" i="6"/>
  <c r="E80" i="6"/>
  <c r="Y80" i="6" l="1"/>
  <c r="X16" i="6"/>
  <c r="R16" i="6"/>
  <c r="P16" i="6"/>
  <c r="N16" i="6"/>
  <c r="N17" i="6"/>
  <c r="P17" i="6"/>
  <c r="R17" i="6"/>
  <c r="X17" i="6"/>
  <c r="I16" i="6"/>
  <c r="I17" i="6"/>
  <c r="H16" i="6"/>
  <c r="H17" i="6"/>
  <c r="E17" i="6"/>
  <c r="J17" i="6"/>
  <c r="K16" i="6"/>
  <c r="K17" i="6"/>
  <c r="E16" i="6"/>
  <c r="J16" i="6"/>
  <c r="Y16" i="6" l="1"/>
  <c r="Y17" i="6"/>
  <c r="X63" i="6"/>
  <c r="R63" i="6"/>
  <c r="P63" i="6"/>
  <c r="N63" i="6"/>
  <c r="Y63" i="6" l="1"/>
  <c r="X35" i="6"/>
  <c r="R35" i="6"/>
  <c r="P35" i="6"/>
  <c r="N35" i="6"/>
  <c r="I63" i="6"/>
  <c r="J63" i="6"/>
  <c r="H35" i="6"/>
  <c r="H63" i="6"/>
  <c r="K63" i="6"/>
  <c r="E63" i="6"/>
  <c r="Y35" i="6" l="1"/>
  <c r="Y93" i="6"/>
  <c r="X82" i="6"/>
  <c r="R82" i="6"/>
  <c r="P82" i="6"/>
  <c r="N82" i="6"/>
  <c r="I35" i="6"/>
  <c r="J35" i="6"/>
  <c r="K35" i="6"/>
  <c r="E35" i="6"/>
  <c r="Y82" i="6" l="1"/>
  <c r="I82" i="6"/>
  <c r="J82" i="6"/>
  <c r="K82" i="6"/>
  <c r="E82" i="6"/>
  <c r="H82" i="6"/>
  <c r="X78" i="6" l="1"/>
  <c r="R78" i="6"/>
  <c r="P78" i="6"/>
  <c r="N78" i="6"/>
  <c r="X49" i="6"/>
  <c r="R49" i="6"/>
  <c r="P49" i="6"/>
  <c r="N49" i="6"/>
  <c r="K78" i="6"/>
  <c r="J78" i="6"/>
  <c r="H78" i="6"/>
  <c r="E78" i="6"/>
  <c r="Y49" i="6" l="1"/>
  <c r="Y78" i="6"/>
  <c r="X61" i="6"/>
  <c r="X62" i="6"/>
  <c r="R61" i="6"/>
  <c r="R62" i="6"/>
  <c r="P61" i="6"/>
  <c r="P62" i="6"/>
  <c r="N61" i="6"/>
  <c r="N62" i="6"/>
  <c r="X22" i="6"/>
  <c r="R22" i="6"/>
  <c r="P22" i="6"/>
  <c r="N22" i="6"/>
  <c r="I62" i="6"/>
  <c r="I61" i="6"/>
  <c r="I49" i="6"/>
  <c r="K61" i="6"/>
  <c r="K49" i="6"/>
  <c r="J49" i="6"/>
  <c r="H61" i="6"/>
  <c r="J62" i="6"/>
  <c r="H49" i="6"/>
  <c r="H62" i="6"/>
  <c r="J61" i="6"/>
  <c r="E49" i="6"/>
  <c r="E61" i="6"/>
  <c r="K62" i="6"/>
  <c r="E62" i="6"/>
  <c r="Y22" i="6" l="1"/>
  <c r="Y62" i="6"/>
  <c r="Y61" i="6"/>
  <c r="X25" i="6"/>
  <c r="X26" i="6"/>
  <c r="R25" i="6"/>
  <c r="R26" i="6"/>
  <c r="P25" i="6"/>
  <c r="P26" i="6"/>
  <c r="N25" i="6"/>
  <c r="N26" i="6"/>
  <c r="X13" i="6"/>
  <c r="R13" i="6"/>
  <c r="P13" i="6"/>
  <c r="N13" i="6"/>
  <c r="I22" i="6"/>
  <c r="I13" i="6"/>
  <c r="I25" i="6"/>
  <c r="I26" i="6"/>
  <c r="J26" i="6"/>
  <c r="H25" i="6"/>
  <c r="E22" i="6"/>
  <c r="J22" i="6"/>
  <c r="H13" i="6"/>
  <c r="E13" i="6"/>
  <c r="K22" i="6"/>
  <c r="J13" i="6"/>
  <c r="E26" i="6"/>
  <c r="H26" i="6"/>
  <c r="K25" i="6"/>
  <c r="K13" i="6"/>
  <c r="E25" i="6"/>
  <c r="H22" i="6"/>
  <c r="K26" i="6"/>
  <c r="J25" i="6"/>
  <c r="Y26" i="6" l="1"/>
  <c r="Y25" i="6"/>
  <c r="Y13" i="6"/>
  <c r="X20" i="6"/>
  <c r="R20" i="6"/>
  <c r="P20" i="6"/>
  <c r="N20" i="6"/>
  <c r="I20" i="6"/>
  <c r="H20" i="6"/>
  <c r="J20" i="6"/>
  <c r="K20" i="6"/>
  <c r="E20" i="6"/>
  <c r="Y20" i="6" l="1"/>
  <c r="I38" i="6"/>
  <c r="X19" i="6" l="1"/>
  <c r="R19" i="6"/>
  <c r="P19" i="6"/>
  <c r="N19" i="6"/>
  <c r="N21" i="6"/>
  <c r="P21" i="6"/>
  <c r="R21" i="6"/>
  <c r="X21" i="6"/>
  <c r="I19" i="6"/>
  <c r="I21" i="6"/>
  <c r="E19" i="6"/>
  <c r="K21" i="6"/>
  <c r="K19" i="6"/>
  <c r="H19" i="6"/>
  <c r="H21" i="6"/>
  <c r="J21" i="6"/>
  <c r="E21" i="6"/>
  <c r="J19" i="6"/>
  <c r="Y19" i="6" l="1"/>
  <c r="Y21" i="6"/>
  <c r="X18" i="6" l="1"/>
  <c r="X23" i="6"/>
  <c r="X28" i="6"/>
  <c r="X29" i="6"/>
  <c r="X30" i="6"/>
  <c r="X31" i="6"/>
  <c r="R18" i="6"/>
  <c r="R23" i="6"/>
  <c r="R28" i="6"/>
  <c r="R29" i="6"/>
  <c r="R30" i="6"/>
  <c r="R31" i="6"/>
  <c r="P18" i="6"/>
  <c r="P23" i="6"/>
  <c r="P28" i="6"/>
  <c r="P29" i="6"/>
  <c r="P30" i="6"/>
  <c r="P31" i="6"/>
  <c r="N18" i="6"/>
  <c r="N23" i="6"/>
  <c r="N28" i="6"/>
  <c r="N29" i="6"/>
  <c r="N30" i="6"/>
  <c r="X7" i="6"/>
  <c r="X8" i="6"/>
  <c r="X9" i="6"/>
  <c r="R7" i="6"/>
  <c r="R8" i="6"/>
  <c r="R9" i="6"/>
  <c r="P7" i="6"/>
  <c r="P8" i="6"/>
  <c r="P9" i="6"/>
  <c r="N7" i="6"/>
  <c r="N8" i="6"/>
  <c r="N9" i="6"/>
  <c r="I9" i="6"/>
  <c r="I28" i="6"/>
  <c r="I30" i="6"/>
  <c r="I10" i="6"/>
  <c r="I7" i="6"/>
  <c r="I29" i="6"/>
  <c r="I23" i="6"/>
  <c r="I18" i="6"/>
  <c r="I8" i="6"/>
  <c r="I31" i="6"/>
  <c r="H23" i="6"/>
  <c r="K23" i="6"/>
  <c r="J10" i="6"/>
  <c r="E30" i="6"/>
  <c r="J23" i="6"/>
  <c r="K8" i="6"/>
  <c r="K30" i="6"/>
  <c r="H28" i="6"/>
  <c r="K29" i="6"/>
  <c r="J31" i="6"/>
  <c r="K7" i="6"/>
  <c r="K18" i="6"/>
  <c r="H18" i="6"/>
  <c r="E23" i="6"/>
  <c r="J9" i="6"/>
  <c r="H81" i="6"/>
  <c r="K31" i="6"/>
  <c r="H9" i="6"/>
  <c r="H65" i="6"/>
  <c r="K10" i="6"/>
  <c r="J30" i="6"/>
  <c r="H31" i="6"/>
  <c r="J28" i="6"/>
  <c r="E8" i="6"/>
  <c r="E28" i="6"/>
  <c r="E7" i="6"/>
  <c r="J18" i="6"/>
  <c r="H8" i="6"/>
  <c r="E31" i="6"/>
  <c r="H7" i="6"/>
  <c r="J29" i="6"/>
  <c r="H30" i="6"/>
  <c r="K28" i="6"/>
  <c r="E18" i="6"/>
  <c r="J7" i="6"/>
  <c r="E29" i="6"/>
  <c r="K9" i="6"/>
  <c r="H10" i="6"/>
  <c r="J8" i="6"/>
  <c r="H29" i="6"/>
  <c r="Y28" i="6" l="1"/>
  <c r="Y30" i="6"/>
  <c r="Y18" i="6"/>
  <c r="Y29" i="6"/>
  <c r="Y23" i="6"/>
  <c r="Y9" i="6"/>
  <c r="Y8" i="6"/>
  <c r="Y7" i="6"/>
  <c r="N10" i="6"/>
  <c r="P10" i="6"/>
  <c r="R10" i="6"/>
  <c r="X10" i="6"/>
  <c r="Y10" i="6" l="1"/>
  <c r="X47" i="6"/>
  <c r="R47" i="6"/>
  <c r="P47" i="6"/>
  <c r="N47" i="6"/>
  <c r="Y47" i="6" l="1"/>
  <c r="X50" i="6"/>
  <c r="R50" i="6"/>
  <c r="P50" i="6"/>
  <c r="N50" i="6"/>
  <c r="I47" i="6"/>
  <c r="J47" i="6"/>
  <c r="H47" i="6"/>
  <c r="E47" i="6"/>
  <c r="K47" i="6"/>
  <c r="Y50" i="6" l="1"/>
  <c r="X75" i="6"/>
  <c r="R75" i="6"/>
  <c r="P75" i="6"/>
  <c r="N75" i="6"/>
  <c r="I50" i="6"/>
  <c r="J50" i="6"/>
  <c r="K50" i="6"/>
  <c r="E50" i="6"/>
  <c r="H50" i="6"/>
  <c r="Y75" i="6" l="1"/>
  <c r="X59" i="6"/>
  <c r="R59" i="6"/>
  <c r="P59" i="6"/>
  <c r="N59" i="6"/>
  <c r="I75" i="6"/>
  <c r="J75" i="6"/>
  <c r="K75" i="6"/>
  <c r="E75" i="6"/>
  <c r="H75" i="6"/>
  <c r="E73" i="6"/>
  <c r="Y59" i="6" l="1"/>
  <c r="I59" i="6"/>
  <c r="E59" i="6"/>
  <c r="J59" i="6"/>
  <c r="K59" i="6"/>
  <c r="H59" i="6"/>
  <c r="X51" i="6" l="1"/>
  <c r="R51" i="6"/>
  <c r="P51" i="6"/>
  <c r="N51" i="6"/>
  <c r="I51" i="6"/>
  <c r="K51" i="6"/>
  <c r="E51" i="6"/>
  <c r="J51" i="6"/>
  <c r="H51" i="6"/>
  <c r="Y51" i="6" l="1"/>
  <c r="X85" i="6"/>
  <c r="X86" i="6"/>
  <c r="X87" i="6"/>
  <c r="R85" i="6"/>
  <c r="R86" i="6"/>
  <c r="R87" i="6"/>
  <c r="P85" i="6"/>
  <c r="P86" i="6"/>
  <c r="P87" i="6"/>
  <c r="N85" i="6"/>
  <c r="N86" i="6"/>
  <c r="N87" i="6"/>
  <c r="Y86" i="6" l="1"/>
  <c r="Y85" i="6"/>
  <c r="Y87" i="6"/>
  <c r="X15" i="6"/>
  <c r="R15" i="6"/>
  <c r="P15" i="6"/>
  <c r="N15" i="6"/>
  <c r="X14" i="6"/>
  <c r="R14" i="6"/>
  <c r="P14" i="6"/>
  <c r="N14" i="6"/>
  <c r="I85" i="6"/>
  <c r="I15" i="6"/>
  <c r="H85" i="6"/>
  <c r="K110" i="6"/>
  <c r="K96" i="6"/>
  <c r="K15" i="6"/>
  <c r="K94" i="6"/>
  <c r="K86" i="6"/>
  <c r="K121" i="6"/>
  <c r="K124" i="6"/>
  <c r="K101" i="6"/>
  <c r="K105" i="6"/>
  <c r="K87" i="6"/>
  <c r="K92" i="6"/>
  <c r="K119" i="6"/>
  <c r="K104" i="6"/>
  <c r="K99" i="6"/>
  <c r="K95" i="6"/>
  <c r="E15" i="6"/>
  <c r="K116" i="6"/>
  <c r="K115" i="6"/>
  <c r="K122" i="6"/>
  <c r="K111" i="6"/>
  <c r="K107" i="6"/>
  <c r="K103" i="6"/>
  <c r="K125" i="6"/>
  <c r="K98" i="6"/>
  <c r="K123" i="6"/>
  <c r="K93" i="6"/>
  <c r="H15" i="6"/>
  <c r="K117" i="6"/>
  <c r="K118" i="6"/>
  <c r="K112" i="6"/>
  <c r="K108" i="6"/>
  <c r="J85" i="6"/>
  <c r="K88" i="6"/>
  <c r="K106" i="6"/>
  <c r="K91" i="6"/>
  <c r="K126" i="6"/>
  <c r="K85" i="6"/>
  <c r="J15" i="6"/>
  <c r="K102" i="6"/>
  <c r="K100" i="6"/>
  <c r="K120" i="6"/>
  <c r="E85" i="6"/>
  <c r="K113" i="6"/>
  <c r="K90" i="6"/>
  <c r="K114" i="6"/>
  <c r="K89" i="6"/>
  <c r="K109" i="6"/>
  <c r="K97" i="6"/>
  <c r="Y15" i="6" l="1"/>
  <c r="Y14" i="6"/>
  <c r="X64" i="6"/>
  <c r="R64" i="6"/>
  <c r="P64" i="6"/>
  <c r="N64" i="6"/>
  <c r="I14" i="6"/>
  <c r="I64" i="6"/>
  <c r="E105" i="6"/>
  <c r="E65" i="6"/>
  <c r="E84" i="6"/>
  <c r="E93" i="6"/>
  <c r="E87" i="6"/>
  <c r="E106" i="6"/>
  <c r="E36" i="6"/>
  <c r="E14" i="6"/>
  <c r="E95" i="6"/>
  <c r="E111" i="6"/>
  <c r="E68" i="6"/>
  <c r="E33" i="6"/>
  <c r="E70" i="6"/>
  <c r="E46" i="6"/>
  <c r="E77" i="6"/>
  <c r="E104" i="6"/>
  <c r="E74" i="6"/>
  <c r="E101" i="6"/>
  <c r="E55" i="6"/>
  <c r="E125" i="6"/>
  <c r="E92" i="6"/>
  <c r="E76" i="6"/>
  <c r="E69" i="6"/>
  <c r="E52" i="6"/>
  <c r="E99" i="6"/>
  <c r="E122" i="6"/>
  <c r="E116" i="6"/>
  <c r="E117" i="6"/>
  <c r="E45" i="6"/>
  <c r="E42" i="6"/>
  <c r="E88" i="6"/>
  <c r="E71" i="6"/>
  <c r="E94" i="6"/>
  <c r="E54" i="6"/>
  <c r="E107" i="6"/>
  <c r="E124" i="6"/>
  <c r="E89" i="6"/>
  <c r="E40" i="6"/>
  <c r="E90" i="6"/>
  <c r="E96" i="6"/>
  <c r="E48" i="6"/>
  <c r="E110" i="6"/>
  <c r="E115" i="6"/>
  <c r="E100" i="6"/>
  <c r="E109" i="6"/>
  <c r="K64" i="6"/>
  <c r="H14" i="6"/>
  <c r="E98" i="6"/>
  <c r="E32" i="6"/>
  <c r="E53" i="6"/>
  <c r="E66" i="6"/>
  <c r="H64" i="6"/>
  <c r="E81" i="6"/>
  <c r="J64" i="6"/>
  <c r="E91" i="6"/>
  <c r="E119" i="6"/>
  <c r="E102" i="6"/>
  <c r="K14" i="6"/>
  <c r="E72" i="6"/>
  <c r="E43" i="6"/>
  <c r="J14" i="6"/>
  <c r="E118" i="6"/>
  <c r="E112" i="6"/>
  <c r="E97" i="6"/>
  <c r="E108" i="6"/>
  <c r="E39" i="6"/>
  <c r="E123" i="6"/>
  <c r="E57" i="6"/>
  <c r="E113" i="6"/>
  <c r="E126" i="6"/>
  <c r="E58" i="6"/>
  <c r="E64" i="6"/>
  <c r="E86" i="6"/>
  <c r="E121" i="6"/>
  <c r="E34" i="6"/>
  <c r="E120" i="6"/>
  <c r="E103" i="6"/>
  <c r="E60" i="6"/>
  <c r="E38" i="6"/>
  <c r="E114" i="6"/>
  <c r="Y64" i="6" l="1"/>
  <c r="X76" i="6"/>
  <c r="R76" i="6"/>
  <c r="P76" i="6"/>
  <c r="N76" i="6"/>
  <c r="X11" i="6"/>
  <c r="X12" i="6"/>
  <c r="R11" i="6"/>
  <c r="R12" i="6"/>
  <c r="P11" i="6"/>
  <c r="P12" i="6"/>
  <c r="N11" i="6"/>
  <c r="N12" i="6"/>
  <c r="I11" i="6"/>
  <c r="I12" i="6"/>
  <c r="J77" i="6"/>
  <c r="J11" i="6"/>
  <c r="H12" i="6"/>
  <c r="E12" i="6"/>
  <c r="H74" i="6"/>
  <c r="E10" i="6"/>
  <c r="E9" i="6"/>
  <c r="J12" i="6"/>
  <c r="H76" i="6"/>
  <c r="K12" i="6"/>
  <c r="H11" i="6"/>
  <c r="K76" i="6"/>
  <c r="E11" i="6"/>
  <c r="J74" i="6"/>
  <c r="H77" i="6"/>
  <c r="K11" i="6"/>
  <c r="J76" i="6"/>
  <c r="Y12" i="6" l="1"/>
  <c r="Y11" i="6"/>
  <c r="Y76" i="6"/>
  <c r="X77" i="6"/>
  <c r="R77" i="6"/>
  <c r="P77" i="6"/>
  <c r="N77" i="6"/>
  <c r="Y77" i="6" l="1"/>
  <c r="I77" i="6"/>
  <c r="K77" i="6"/>
  <c r="X58" i="6" l="1"/>
  <c r="R58" i="6"/>
  <c r="P58" i="6"/>
  <c r="N58" i="6"/>
  <c r="H58" i="6"/>
  <c r="Y58" i="6" l="1"/>
  <c r="I58" i="6"/>
  <c r="K58" i="6"/>
  <c r="J58" i="6"/>
  <c r="X48" i="6" l="1"/>
  <c r="X52" i="6"/>
  <c r="R48" i="6"/>
  <c r="R52" i="6"/>
  <c r="P48" i="6"/>
  <c r="P52" i="6"/>
  <c r="N48" i="6"/>
  <c r="N52" i="6"/>
  <c r="I52" i="6"/>
  <c r="I45" i="6"/>
  <c r="I48" i="6"/>
  <c r="H45" i="6"/>
  <c r="H48" i="6"/>
  <c r="H52" i="6"/>
  <c r="K48" i="6"/>
  <c r="J48" i="6"/>
  <c r="K52" i="6"/>
  <c r="J52" i="6"/>
  <c r="H46" i="6"/>
  <c r="Y52" i="6" l="1"/>
  <c r="Y48" i="6"/>
  <c r="X88" i="6"/>
  <c r="R88" i="6"/>
  <c r="P88" i="6"/>
  <c r="N88" i="6"/>
  <c r="X106" i="6"/>
  <c r="X105" i="6"/>
  <c r="R105" i="6"/>
  <c r="R106" i="6"/>
  <c r="P105" i="6"/>
  <c r="P106" i="6"/>
  <c r="N105" i="6"/>
  <c r="N106" i="6"/>
  <c r="I88" i="6"/>
  <c r="J88" i="6"/>
  <c r="H88" i="6"/>
  <c r="Y88" i="6" l="1"/>
  <c r="Y105" i="6"/>
  <c r="Y106" i="6"/>
  <c r="X74" i="6"/>
  <c r="R74" i="6"/>
  <c r="P74" i="6"/>
  <c r="N74" i="6"/>
  <c r="I105" i="6"/>
  <c r="I103" i="6"/>
  <c r="I107" i="6"/>
  <c r="I106" i="6"/>
  <c r="I108" i="6"/>
  <c r="I104" i="6"/>
  <c r="H105" i="6"/>
  <c r="H106" i="6"/>
  <c r="H103" i="6"/>
  <c r="J104" i="6"/>
  <c r="H108" i="6"/>
  <c r="J103" i="6"/>
  <c r="J107" i="6"/>
  <c r="H104" i="6"/>
  <c r="J106" i="6"/>
  <c r="J105" i="6"/>
  <c r="H107" i="6"/>
  <c r="Y74" i="6" l="1"/>
  <c r="X119" i="6"/>
  <c r="X120" i="6"/>
  <c r="X121" i="6"/>
  <c r="X122" i="6"/>
  <c r="X123" i="6"/>
  <c r="R119" i="6"/>
  <c r="R120" i="6"/>
  <c r="R121" i="6"/>
  <c r="R122" i="6"/>
  <c r="P119" i="6"/>
  <c r="P120" i="6"/>
  <c r="P121" i="6"/>
  <c r="P122" i="6"/>
  <c r="N119" i="6"/>
  <c r="N120" i="6"/>
  <c r="N121" i="6"/>
  <c r="N122" i="6"/>
  <c r="N123" i="6"/>
  <c r="I74" i="6"/>
  <c r="K74" i="6"/>
  <c r="Y119" i="6" l="1"/>
  <c r="Y120" i="6"/>
  <c r="Y122" i="6"/>
  <c r="Y121" i="6"/>
  <c r="I120" i="6"/>
  <c r="I121" i="6"/>
  <c r="I123" i="6"/>
  <c r="I124" i="6"/>
  <c r="I122" i="6"/>
  <c r="I119" i="6"/>
  <c r="H121" i="6"/>
  <c r="J123" i="6"/>
  <c r="J124" i="6"/>
  <c r="H122" i="6"/>
  <c r="H120" i="6"/>
  <c r="J120" i="6"/>
  <c r="J122" i="6"/>
  <c r="H119" i="6"/>
  <c r="H123" i="6"/>
  <c r="J119" i="6"/>
  <c r="J121" i="6"/>
  <c r="X89" i="6" l="1"/>
  <c r="X90" i="6"/>
  <c r="X91" i="6"/>
  <c r="X92" i="6"/>
  <c r="X94" i="6"/>
  <c r="X95" i="6"/>
  <c r="X96" i="6"/>
  <c r="X97" i="6"/>
  <c r="X98" i="6"/>
  <c r="X99" i="6"/>
  <c r="X100" i="6"/>
  <c r="X101" i="6"/>
  <c r="X102" i="6"/>
  <c r="X103" i="6"/>
  <c r="X104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24" i="6"/>
  <c r="X125" i="6"/>
  <c r="X126" i="6"/>
  <c r="R89" i="6"/>
  <c r="R90" i="6"/>
  <c r="R91" i="6"/>
  <c r="R92" i="6"/>
  <c r="R94" i="6"/>
  <c r="R95" i="6"/>
  <c r="R96" i="6"/>
  <c r="R97" i="6"/>
  <c r="R98" i="6"/>
  <c r="R99" i="6"/>
  <c r="R100" i="6"/>
  <c r="R101" i="6"/>
  <c r="R102" i="6"/>
  <c r="R103" i="6"/>
  <c r="R104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23" i="6"/>
  <c r="R124" i="6"/>
  <c r="R125" i="6"/>
  <c r="R126" i="6"/>
  <c r="P89" i="6"/>
  <c r="P90" i="6"/>
  <c r="P91" i="6"/>
  <c r="P92" i="6"/>
  <c r="P94" i="6"/>
  <c r="P95" i="6"/>
  <c r="P96" i="6"/>
  <c r="P97" i="6"/>
  <c r="P98" i="6"/>
  <c r="P99" i="6"/>
  <c r="P100" i="6"/>
  <c r="P101" i="6"/>
  <c r="P102" i="6"/>
  <c r="P103" i="6"/>
  <c r="P104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23" i="6"/>
  <c r="P124" i="6"/>
  <c r="P125" i="6"/>
  <c r="P126" i="6"/>
  <c r="N89" i="6"/>
  <c r="N90" i="6"/>
  <c r="N91" i="6"/>
  <c r="N92" i="6"/>
  <c r="N94" i="6"/>
  <c r="N95" i="6"/>
  <c r="N96" i="6"/>
  <c r="N97" i="6"/>
  <c r="N98" i="6"/>
  <c r="N99" i="6"/>
  <c r="N100" i="6"/>
  <c r="N101" i="6"/>
  <c r="N102" i="6"/>
  <c r="N103" i="6"/>
  <c r="N104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24" i="6"/>
  <c r="N125" i="6"/>
  <c r="N126" i="6"/>
  <c r="I99" i="6"/>
  <c r="I92" i="6"/>
  <c r="I94" i="6"/>
  <c r="I100" i="6"/>
  <c r="I114" i="6"/>
  <c r="I101" i="6"/>
  <c r="I116" i="6"/>
  <c r="I90" i="6"/>
  <c r="I89" i="6"/>
  <c r="I95" i="6"/>
  <c r="I117" i="6"/>
  <c r="I97" i="6"/>
  <c r="I112" i="6"/>
  <c r="I118" i="6"/>
  <c r="I125" i="6"/>
  <c r="I110" i="6"/>
  <c r="I111" i="6"/>
  <c r="I126" i="6"/>
  <c r="I113" i="6"/>
  <c r="I115" i="6"/>
  <c r="I102" i="6"/>
  <c r="I98" i="6"/>
  <c r="I109" i="6"/>
  <c r="I91" i="6"/>
  <c r="I96" i="6"/>
  <c r="J114" i="6"/>
  <c r="J90" i="6"/>
  <c r="H97" i="6"/>
  <c r="H112" i="6"/>
  <c r="J96" i="6"/>
  <c r="J92" i="6"/>
  <c r="H95" i="6"/>
  <c r="H94" i="6"/>
  <c r="J101" i="6"/>
  <c r="J117" i="6"/>
  <c r="H101" i="6"/>
  <c r="H111" i="6"/>
  <c r="J115" i="6"/>
  <c r="J112" i="6"/>
  <c r="H102" i="6"/>
  <c r="J110" i="6"/>
  <c r="H96" i="6"/>
  <c r="H114" i="6"/>
  <c r="H91" i="6"/>
  <c r="J113" i="6"/>
  <c r="J125" i="6"/>
  <c r="H89" i="6"/>
  <c r="H110" i="6"/>
  <c r="H92" i="6"/>
  <c r="J108" i="6"/>
  <c r="J97" i="6"/>
  <c r="H118" i="6"/>
  <c r="J126" i="6"/>
  <c r="J111" i="6"/>
  <c r="H117" i="6"/>
  <c r="J99" i="6"/>
  <c r="H98" i="6"/>
  <c r="H116" i="6"/>
  <c r="J102" i="6"/>
  <c r="J91" i="6"/>
  <c r="H109" i="6"/>
  <c r="H99" i="6"/>
  <c r="J100" i="6"/>
  <c r="H115" i="6"/>
  <c r="J89" i="6"/>
  <c r="J95" i="6"/>
  <c r="H100" i="6"/>
  <c r="J118" i="6"/>
  <c r="J94" i="6"/>
  <c r="H126" i="6"/>
  <c r="H125" i="6"/>
  <c r="H90" i="6"/>
  <c r="H113" i="6"/>
  <c r="H124" i="6"/>
  <c r="J109" i="6"/>
  <c r="J116" i="6"/>
  <c r="J98" i="6"/>
  <c r="Y89" i="6" l="1"/>
  <c r="Y92" i="6"/>
  <c r="Y90" i="6"/>
  <c r="Y91" i="6"/>
  <c r="Y124" i="6"/>
  <c r="Y115" i="6"/>
  <c r="Y111" i="6"/>
  <c r="Y107" i="6"/>
  <c r="Y101" i="6"/>
  <c r="Y97" i="6"/>
  <c r="Y123" i="6"/>
  <c r="Y118" i="6"/>
  <c r="Y114" i="6"/>
  <c r="Y104" i="6"/>
  <c r="Y96" i="6"/>
  <c r="Y126" i="6"/>
  <c r="Y117" i="6"/>
  <c r="Y113" i="6"/>
  <c r="Y109" i="6"/>
  <c r="Y103" i="6"/>
  <c r="Y99" i="6"/>
  <c r="Y95" i="6"/>
  <c r="Y110" i="6"/>
  <c r="Y100" i="6"/>
  <c r="Y125" i="6"/>
  <c r="Y116" i="6"/>
  <c r="Y112" i="6"/>
  <c r="Y108" i="6"/>
  <c r="Y102" i="6"/>
  <c r="Y98" i="6"/>
  <c r="Y94" i="6"/>
  <c r="I87" i="6"/>
  <c r="H87" i="6"/>
  <c r="J87" i="6"/>
  <c r="X81" i="6" l="1"/>
  <c r="I81" i="6"/>
  <c r="J81" i="6"/>
  <c r="K81" i="6"/>
  <c r="R81" i="6" l="1"/>
  <c r="P81" i="6"/>
  <c r="N81" i="6"/>
  <c r="Y81" i="6" l="1"/>
  <c r="N73" i="6"/>
  <c r="X33" i="6" l="1"/>
  <c r="X34" i="6"/>
  <c r="X36" i="6"/>
  <c r="X38" i="6"/>
  <c r="X39" i="6"/>
  <c r="R33" i="6"/>
  <c r="R34" i="6"/>
  <c r="R36" i="6"/>
  <c r="R38" i="6"/>
  <c r="R39" i="6"/>
  <c r="P33" i="6"/>
  <c r="P34" i="6"/>
  <c r="P36" i="6"/>
  <c r="P38" i="6"/>
  <c r="P39" i="6"/>
  <c r="N34" i="6"/>
  <c r="N36" i="6"/>
  <c r="N38" i="6"/>
  <c r="N39" i="6"/>
  <c r="N33" i="6"/>
  <c r="N31" i="6"/>
  <c r="Y33" i="6" l="1"/>
  <c r="Y39" i="6"/>
  <c r="Y34" i="6"/>
  <c r="Y38" i="6"/>
  <c r="Y36" i="6"/>
  <c r="I33" i="6"/>
  <c r="I65" i="6"/>
  <c r="I34" i="6"/>
  <c r="I60" i="6"/>
  <c r="I32" i="6"/>
  <c r="K34" i="6"/>
  <c r="K32" i="6"/>
  <c r="J34" i="6"/>
  <c r="J32" i="6"/>
  <c r="J36" i="6"/>
  <c r="H36" i="6"/>
  <c r="J33" i="6"/>
  <c r="J65" i="6"/>
  <c r="K36" i="6"/>
  <c r="H34" i="6"/>
  <c r="H32" i="6"/>
  <c r="H33" i="6"/>
  <c r="K33" i="6"/>
  <c r="Y31" i="6" l="1"/>
  <c r="N55" i="6" l="1"/>
  <c r="P55" i="6"/>
  <c r="R55" i="6"/>
  <c r="X55" i="6"/>
  <c r="I55" i="6"/>
  <c r="J55" i="6"/>
  <c r="K55" i="6"/>
  <c r="H55" i="6"/>
  <c r="Y55" i="6" l="1"/>
  <c r="N54" i="6" l="1"/>
  <c r="P54" i="6"/>
  <c r="R54" i="6"/>
  <c r="X54" i="6"/>
  <c r="N53" i="6"/>
  <c r="P53" i="6"/>
  <c r="R53" i="6"/>
  <c r="X53" i="6"/>
  <c r="I53" i="6"/>
  <c r="I54" i="6"/>
  <c r="J53" i="6"/>
  <c r="K53" i="6"/>
  <c r="H53" i="6"/>
  <c r="K54" i="6"/>
  <c r="H54" i="6"/>
  <c r="J54" i="6"/>
  <c r="Y53" i="6" l="1"/>
  <c r="Y54" i="6"/>
  <c r="N72" i="6"/>
  <c r="P72" i="6"/>
  <c r="R72" i="6"/>
  <c r="X72" i="6"/>
  <c r="I72" i="6"/>
  <c r="J72" i="6"/>
  <c r="K72" i="6"/>
  <c r="H72" i="6"/>
  <c r="Y72" i="6" l="1"/>
  <c r="N84" i="6"/>
  <c r="P84" i="6"/>
  <c r="R84" i="6"/>
  <c r="X84" i="6"/>
  <c r="Y84" i="6" l="1"/>
  <c r="E1" i="10"/>
  <c r="B1" i="10"/>
  <c r="D1" i="9"/>
  <c r="B1" i="9"/>
  <c r="E1" i="8"/>
  <c r="B1" i="8"/>
  <c r="D1" i="3"/>
  <c r="B1" i="3"/>
  <c r="D1" i="2"/>
  <c r="B1" i="2"/>
  <c r="X73" i="6"/>
  <c r="R73" i="6"/>
  <c r="P73" i="6"/>
  <c r="X71" i="6"/>
  <c r="R71" i="6"/>
  <c r="P71" i="6"/>
  <c r="N71" i="6"/>
  <c r="X70" i="6"/>
  <c r="R70" i="6"/>
  <c r="P70" i="6"/>
  <c r="N70" i="6"/>
  <c r="X69" i="6"/>
  <c r="R69" i="6"/>
  <c r="P69" i="6"/>
  <c r="N69" i="6"/>
  <c r="X68" i="6"/>
  <c r="R68" i="6"/>
  <c r="P68" i="6"/>
  <c r="N68" i="6"/>
  <c r="X66" i="6"/>
  <c r="R66" i="6"/>
  <c r="P66" i="6"/>
  <c r="N66" i="6"/>
  <c r="X65" i="6"/>
  <c r="R65" i="6"/>
  <c r="P65" i="6"/>
  <c r="N65" i="6"/>
  <c r="X60" i="6"/>
  <c r="R60" i="6"/>
  <c r="P60" i="6"/>
  <c r="N60" i="6"/>
  <c r="X57" i="6"/>
  <c r="R57" i="6"/>
  <c r="P57" i="6"/>
  <c r="N57" i="6"/>
  <c r="X46" i="6"/>
  <c r="R46" i="6"/>
  <c r="P46" i="6"/>
  <c r="N46" i="6"/>
  <c r="X45" i="6"/>
  <c r="R45" i="6"/>
  <c r="P45" i="6"/>
  <c r="N45" i="6"/>
  <c r="X40" i="6"/>
  <c r="R40" i="6"/>
  <c r="P40" i="6"/>
  <c r="N40" i="6"/>
  <c r="X32" i="6"/>
  <c r="R32" i="6"/>
  <c r="P32" i="6"/>
  <c r="N32" i="6"/>
  <c r="E1" i="6"/>
  <c r="C1" i="6"/>
  <c r="I70" i="6"/>
  <c r="I73" i="6"/>
  <c r="I69" i="6"/>
  <c r="I66" i="6"/>
  <c r="I84" i="6"/>
  <c r="I36" i="6"/>
  <c r="I39" i="6"/>
  <c r="I71" i="6"/>
  <c r="I57" i="6"/>
  <c r="I68" i="6"/>
  <c r="J39" i="6"/>
  <c r="H57" i="6"/>
  <c r="K45" i="6"/>
  <c r="K40" i="6"/>
  <c r="J66" i="6"/>
  <c r="H69" i="6"/>
  <c r="K66" i="6"/>
  <c r="J45" i="6"/>
  <c r="H68" i="6"/>
  <c r="K38" i="6"/>
  <c r="H66" i="6"/>
  <c r="J71" i="6"/>
  <c r="H39" i="6"/>
  <c r="K71" i="6"/>
  <c r="H38" i="6"/>
  <c r="K60" i="6"/>
  <c r="K84" i="6"/>
  <c r="J40" i="6"/>
  <c r="K69" i="6"/>
  <c r="J69" i="6"/>
  <c r="J57" i="6"/>
  <c r="J73" i="6"/>
  <c r="J38" i="6"/>
  <c r="J84" i="6"/>
  <c r="K73" i="6"/>
  <c r="K70" i="6"/>
  <c r="H84" i="6"/>
  <c r="J70" i="6"/>
  <c r="K46" i="6"/>
  <c r="H71" i="6"/>
  <c r="K65" i="6"/>
  <c r="H60" i="6"/>
  <c r="K68" i="6"/>
  <c r="J60" i="6"/>
  <c r="J46" i="6"/>
  <c r="H73" i="6"/>
  <c r="H70" i="6"/>
  <c r="K57" i="6"/>
  <c r="J68" i="6"/>
  <c r="K39" i="6"/>
  <c r="Y73" i="6" l="1"/>
  <c r="Y32" i="6"/>
  <c r="Y46" i="6"/>
  <c r="Y57" i="6"/>
  <c r="Y60" i="6"/>
  <c r="Y65" i="6"/>
  <c r="Y66" i="6"/>
  <c r="Y68" i="6"/>
  <c r="Y69" i="6"/>
  <c r="Y70" i="6"/>
  <c r="Y71" i="6"/>
  <c r="Y40" i="6"/>
  <c r="Y45" i="6"/>
</calcChain>
</file>

<file path=xl/sharedStrings.xml><?xml version="1.0" encoding="utf-8"?>
<sst xmlns="http://schemas.openxmlformats.org/spreadsheetml/2006/main" count="1533" uniqueCount="473">
  <si>
    <t>Physical Qty</t>
  </si>
  <si>
    <t>Brand</t>
  </si>
  <si>
    <t>Haier</t>
  </si>
  <si>
    <t>reserved</t>
  </si>
  <si>
    <t>Code</t>
  </si>
  <si>
    <t>Model</t>
  </si>
  <si>
    <t>Physical Qnt</t>
  </si>
  <si>
    <t>Available Qty</t>
  </si>
  <si>
    <t>Lagerort</t>
  </si>
  <si>
    <t>Customer Model</t>
  </si>
  <si>
    <t>GC07A0E01</t>
  </si>
  <si>
    <t>PGT2.0-2</t>
  </si>
  <si>
    <t>HRF-628DS7</t>
  </si>
  <si>
    <t>BH02H1E1Q</t>
  </si>
  <si>
    <t>HW50-1202D</t>
  </si>
  <si>
    <t>HRFZ-316AA</t>
  </si>
  <si>
    <t>CE0JGFE0H</t>
  </si>
  <si>
    <t>TCREF4922</t>
  </si>
  <si>
    <t>GH14</t>
  </si>
  <si>
    <t>BH02H2E1Q</t>
  </si>
  <si>
    <t>HRF-628IS7</t>
  </si>
  <si>
    <t>A2FE735CXJ</t>
  </si>
  <si>
    <t>A2FE735CWJ</t>
  </si>
  <si>
    <t>BB09S0E8V</t>
  </si>
  <si>
    <t>A2FE735CFJ</t>
  </si>
  <si>
    <t>C2FE736CWJ</t>
  </si>
  <si>
    <t>BB09R0E95</t>
  </si>
  <si>
    <t>HD80-A82</t>
  </si>
  <si>
    <t>CF0670E0M</t>
  </si>
  <si>
    <t>Refrigerator</t>
  </si>
  <si>
    <t>Customer Name</t>
  </si>
  <si>
    <t>Aging</t>
  </si>
  <si>
    <t>Ergebnis</t>
  </si>
  <si>
    <t>Gesamtergebnis</t>
  </si>
  <si>
    <t>Order NO</t>
  </si>
  <si>
    <t>Material Code</t>
  </si>
  <si>
    <t>Open quantity</t>
  </si>
  <si>
    <t>Ship-to Name</t>
  </si>
  <si>
    <t>Ship-to City</t>
  </si>
  <si>
    <t>PO Number</t>
  </si>
  <si>
    <t>Auslieferdatum</t>
  </si>
  <si>
    <t>Ship-to Post Code</t>
  </si>
  <si>
    <t>Sales Rep</t>
  </si>
  <si>
    <t>Sales Manager</t>
  </si>
  <si>
    <t>Sales Manager 1</t>
  </si>
  <si>
    <t>Media Markt</t>
  </si>
  <si>
    <t>Quantity</t>
  </si>
  <si>
    <t>Grund / Empfänger</t>
  </si>
  <si>
    <t>Verantwortlicher</t>
  </si>
  <si>
    <t>Datum</t>
  </si>
  <si>
    <t>KW</t>
  </si>
  <si>
    <t>No-Stock</t>
  </si>
  <si>
    <t>Lieferort</t>
  </si>
  <si>
    <t>Lager</t>
  </si>
  <si>
    <t>Summe von Quantity</t>
  </si>
  <si>
    <t>Reservation</t>
  </si>
  <si>
    <t>Stock</t>
  </si>
  <si>
    <t>HW70-1479</t>
  </si>
  <si>
    <t>Cat.</t>
  </si>
  <si>
    <t>CE0JWPE0H</t>
  </si>
  <si>
    <t>Purchasing</t>
  </si>
  <si>
    <t>reservations</t>
  </si>
  <si>
    <t>LOG Qty</t>
  </si>
  <si>
    <t>&lt;30 days</t>
  </si>
  <si>
    <t>&lt;60 days</t>
  </si>
  <si>
    <t>&lt;90 days</t>
  </si>
  <si>
    <t>residual</t>
  </si>
  <si>
    <t>quota</t>
  </si>
  <si>
    <t>container with appointment</t>
  </si>
  <si>
    <t>first unloading date duisburg</t>
  </si>
  <si>
    <t>date</t>
  </si>
  <si>
    <t>CW</t>
  </si>
  <si>
    <t>WG &gt; 60 days</t>
  </si>
  <si>
    <t>HS &gt; 90 days</t>
  </si>
  <si>
    <t>BH02X0E8U</t>
  </si>
  <si>
    <t>HRF-628AF6</t>
  </si>
  <si>
    <t>BH02X1E8U</t>
  </si>
  <si>
    <t>HRF-628IF6</t>
  </si>
  <si>
    <t>GC08MSM00</t>
  </si>
  <si>
    <t>BD-203RAA</t>
  </si>
  <si>
    <t>HF-220WSAA</t>
  </si>
  <si>
    <t>B30H80E06</t>
  </si>
  <si>
    <t>CEAAH3E0H</t>
  </si>
  <si>
    <t>HW70-B14266</t>
  </si>
  <si>
    <t>BB09R0E98</t>
  </si>
  <si>
    <t>C2FE836CFJ</t>
  </si>
  <si>
    <t>Material NO</t>
  </si>
  <si>
    <t>Order create date</t>
  </si>
  <si>
    <t>Confirmed Deliver date with customer</t>
  </si>
  <si>
    <t>storage location code</t>
  </si>
  <si>
    <t>Eintrag</t>
  </si>
  <si>
    <t>backlog qnt</t>
  </si>
  <si>
    <t>backlog sum</t>
  </si>
  <si>
    <t>B300G8E56</t>
  </si>
  <si>
    <t>BB09S1E9B</t>
  </si>
  <si>
    <t>BB09S2E75</t>
  </si>
  <si>
    <t>A2FE735COJ</t>
  </si>
  <si>
    <t>A2FE735CCJ</t>
  </si>
  <si>
    <t>A2FE735CRJ</t>
  </si>
  <si>
    <t>ETA Container</t>
  </si>
  <si>
    <t>B40793B6M</t>
  </si>
  <si>
    <t>WS25GA</t>
  </si>
  <si>
    <t>B401N4E1G</t>
  </si>
  <si>
    <t>WS50GA</t>
  </si>
  <si>
    <t>BB09S3E8N</t>
  </si>
  <si>
    <t>A2FE735CBJ</t>
  </si>
  <si>
    <t>BB09S9E8N</t>
  </si>
  <si>
    <t>B407A0E1G</t>
  </si>
  <si>
    <t>JC-298GA</t>
  </si>
  <si>
    <t>B401N3E1G</t>
  </si>
  <si>
    <t>WS49GDB</t>
  </si>
  <si>
    <t>TV, IT &gt; 30 days</t>
  </si>
  <si>
    <t>GC01X0M15</t>
  </si>
  <si>
    <t>EdelstaFIX</t>
  </si>
  <si>
    <t>TB2813007</t>
  </si>
  <si>
    <t>GC0SQ0E16</t>
  </si>
  <si>
    <t>HP250M1</t>
  </si>
  <si>
    <t>GC08MNM00</t>
  </si>
  <si>
    <t>MAG  Puffer 80 L</t>
  </si>
  <si>
    <t>GC08MMM00</t>
  </si>
  <si>
    <t>MAG Solar 60 L</t>
  </si>
  <si>
    <t>TB2813008</t>
  </si>
  <si>
    <t>GC08MME0H</t>
  </si>
  <si>
    <t>PGTL2.0-1</t>
  </si>
  <si>
    <t>GC07LYE02</t>
  </si>
  <si>
    <t>SC10</t>
  </si>
  <si>
    <t>TD0000301</t>
  </si>
  <si>
    <t>GC08MHM00</t>
  </si>
  <si>
    <t>Station2strang</t>
  </si>
  <si>
    <t>Water Heater (GH81)</t>
  </si>
  <si>
    <t>salable    qnt.</t>
  </si>
  <si>
    <t>CE0J97E0H</t>
  </si>
  <si>
    <t>HW80-1403D</t>
  </si>
  <si>
    <t>B00TY1E8N</t>
  </si>
  <si>
    <t>HB25FSSAAA</t>
  </si>
  <si>
    <t>GH20</t>
  </si>
  <si>
    <t>HW50-10F2S</t>
  </si>
  <si>
    <t>CEABG4M0H</t>
  </si>
  <si>
    <t>CEABG3M0H</t>
  </si>
  <si>
    <t>HWS50-10F2S</t>
  </si>
  <si>
    <t>BH02X0E7U</t>
  </si>
  <si>
    <t>HRF-628AN6</t>
  </si>
  <si>
    <t>BH02X1E7U</t>
  </si>
  <si>
    <t>HRF-628IN6</t>
  </si>
  <si>
    <t>GC08MGM00</t>
  </si>
  <si>
    <t>TD0000302</t>
  </si>
  <si>
    <t>TB2813006</t>
  </si>
  <si>
    <t>Blinddeckel</t>
  </si>
  <si>
    <t>TB2813005</t>
  </si>
  <si>
    <t>Fuhlerhulse</t>
  </si>
  <si>
    <t>TB2813004</t>
  </si>
  <si>
    <t>Klemmringverbinder</t>
  </si>
  <si>
    <t>GC08MFM00</t>
  </si>
  <si>
    <t>GZ0021M00</t>
  </si>
  <si>
    <t>BH0310E1G</t>
  </si>
  <si>
    <t>HRF-800DGS8</t>
  </si>
  <si>
    <t>CE0HRDE0H</t>
  </si>
  <si>
    <t>HW80-1482</t>
  </si>
  <si>
    <t>CEAAJZE0H</t>
  </si>
  <si>
    <t>HW80-B14266A</t>
  </si>
  <si>
    <t>BB09R1E98</t>
  </si>
  <si>
    <t>C2FE732CMJ</t>
  </si>
  <si>
    <t>BB09R5E96</t>
  </si>
  <si>
    <t>C2FE732CSJ</t>
  </si>
  <si>
    <t>BB09R8E95</t>
  </si>
  <si>
    <t>C2FE732CWJ</t>
  </si>
  <si>
    <t>GC08MLM00</t>
  </si>
  <si>
    <t>G20038M01</t>
  </si>
  <si>
    <t>G20039M01</t>
  </si>
  <si>
    <t>G2003AM01</t>
  </si>
  <si>
    <t>GC0SU3M00</t>
  </si>
  <si>
    <t>B00TU4E8N</t>
  </si>
  <si>
    <t>HB22FWRSSAA</t>
  </si>
  <si>
    <t>GZ0020M00</t>
  </si>
  <si>
    <t>Washing Maschine</t>
  </si>
  <si>
    <t>BB09S0E95</t>
  </si>
  <si>
    <t>GC08MRM00</t>
  </si>
  <si>
    <t>GC08MQM00</t>
  </si>
  <si>
    <t>Brauchwasermischer</t>
  </si>
  <si>
    <t>Media Markt E-Business GmbH</t>
  </si>
  <si>
    <t>Saturn Electro</t>
  </si>
  <si>
    <t>G2003BM00</t>
  </si>
  <si>
    <t>TB2813003</t>
  </si>
  <si>
    <t>Kompensatoren</t>
  </si>
  <si>
    <t>G2003AM00</t>
  </si>
  <si>
    <t>Verschraubungs</t>
  </si>
  <si>
    <t>GC0SQ4E16</t>
  </si>
  <si>
    <t>HP250CM2</t>
  </si>
  <si>
    <t>BB09W0E9P</t>
  </si>
  <si>
    <t>A3FE742CMJ</t>
  </si>
  <si>
    <t>Summe von Open quantity</t>
  </si>
  <si>
    <t>GC0SU6M00</t>
  </si>
  <si>
    <t>KRV an Kollektor</t>
  </si>
  <si>
    <t>CEAAJ0E0M</t>
  </si>
  <si>
    <t>HW80-B14266A-EC</t>
  </si>
  <si>
    <t>HRFZ-386AAAS</t>
  </si>
  <si>
    <t>3-Wege-Ventil</t>
  </si>
  <si>
    <t>GC0SQ1E16</t>
  </si>
  <si>
    <t>HP200M1</t>
  </si>
  <si>
    <t>GC0SQ6E16</t>
  </si>
  <si>
    <t>HP200M2</t>
  </si>
  <si>
    <t>GC0SQ5E16</t>
  </si>
  <si>
    <t>HP250M2</t>
  </si>
  <si>
    <t>DW12-T1347QS</t>
  </si>
  <si>
    <t>DW15-T2145Q</t>
  </si>
  <si>
    <t>GC08MUM00</t>
  </si>
  <si>
    <t>GC08MTM00</t>
  </si>
  <si>
    <t>G2003QM00</t>
  </si>
  <si>
    <t>HWWSpeicher300</t>
  </si>
  <si>
    <t>BK0YG3M80</t>
  </si>
  <si>
    <t>HRFZ-386AAA</t>
  </si>
  <si>
    <t>Sales EDI</t>
  </si>
  <si>
    <t>TB2813011</t>
  </si>
  <si>
    <t>G2003RM00</t>
  </si>
  <si>
    <t>BB09Y7E94</t>
  </si>
  <si>
    <t>B3FE742CMJW</t>
  </si>
  <si>
    <t>Saturn Online GmbH</t>
  </si>
  <si>
    <t>LEHRTE</t>
  </si>
  <si>
    <t>(Leer)</t>
  </si>
  <si>
    <t>(Alle)</t>
  </si>
  <si>
    <t>10 lfm DN16</t>
  </si>
  <si>
    <t>15 lfm DN</t>
  </si>
  <si>
    <t>15 lfm DN 20</t>
  </si>
  <si>
    <t>20 lfm DN16</t>
  </si>
  <si>
    <t>400 L WW-Speicher</t>
  </si>
  <si>
    <t>800 L HHS 1 WT</t>
  </si>
  <si>
    <t>Erweiterungsset</t>
  </si>
  <si>
    <t>Frostschutz</t>
  </si>
  <si>
    <t>Grundset</t>
  </si>
  <si>
    <t>Kappenventil 1"</t>
  </si>
  <si>
    <t>Kappenventil 3/4"</t>
  </si>
  <si>
    <t>KRV Fuehler DN16</t>
  </si>
  <si>
    <t>KRV Fuehler DN20</t>
  </si>
  <si>
    <t>KRV Kollektor DN16</t>
  </si>
  <si>
    <t>Steuerung Access</t>
  </si>
  <si>
    <t>Steuerung Advance</t>
  </si>
  <si>
    <t>Verschr.set DN16</t>
  </si>
  <si>
    <t>Wandhalter</t>
  </si>
  <si>
    <t>BS09T1M90</t>
  </si>
  <si>
    <t>HRZ-388AAA</t>
  </si>
  <si>
    <t>FA08A3M57</t>
  </si>
  <si>
    <t>DW12-T1347Q</t>
  </si>
  <si>
    <t>FA08A3M07</t>
  </si>
  <si>
    <t>FA08A4M57</t>
  </si>
  <si>
    <t>FA08A4M07</t>
  </si>
  <si>
    <t>DW15-T2145QS</t>
  </si>
  <si>
    <t>FA08A2M57</t>
  </si>
  <si>
    <t>DW15-T2147Q</t>
  </si>
  <si>
    <t>FA08A1M07</t>
  </si>
  <si>
    <t>DW15-T2147QS</t>
  </si>
  <si>
    <t>GH11</t>
  </si>
  <si>
    <t>BK0Y71M96</t>
  </si>
  <si>
    <t>CE0J9RE00</t>
  </si>
  <si>
    <t>HW100-1479N</t>
  </si>
  <si>
    <t>CE0LJ3E0M</t>
  </si>
  <si>
    <t>HW100-B14266A</t>
  </si>
  <si>
    <t>BH0330EAC</t>
  </si>
  <si>
    <t>HRF-521DM6</t>
  </si>
  <si>
    <t>CEAAJ7E0H</t>
  </si>
  <si>
    <t>HW80-B14266</t>
  </si>
  <si>
    <t>GC08M5M00</t>
  </si>
  <si>
    <t>1000 L HPS</t>
  </si>
  <si>
    <t>TB2813009</t>
  </si>
  <si>
    <t>800 L HPS</t>
  </si>
  <si>
    <t>GC08MAM00</t>
  </si>
  <si>
    <t>1000 L HHS 1 WT</t>
  </si>
  <si>
    <t>BB09Y4E1Q</t>
  </si>
  <si>
    <t>B3FE742CMJ</t>
  </si>
  <si>
    <t>BK0Y70M82</t>
  </si>
  <si>
    <t>HRFZ-386AAAB</t>
  </si>
  <si>
    <t>Frank</t>
  </si>
  <si>
    <t>CE0J7GE0H</t>
  </si>
  <si>
    <t>HW70-1403D</t>
  </si>
  <si>
    <t xml:space="preserve">PSI </t>
  </si>
  <si>
    <t>Saturn Electro-Handelsgesellschaft</t>
  </si>
  <si>
    <t>Karlsruhe-Durlach</t>
  </si>
  <si>
    <t>Köln-Marsdorf</t>
  </si>
  <si>
    <t>CE0KC3E0L</t>
  </si>
  <si>
    <t>HW70-14636</t>
  </si>
  <si>
    <t>BB09S0E9L</t>
  </si>
  <si>
    <t>redcoon Logistics GmbH</t>
  </si>
  <si>
    <t>ERFURT</t>
  </si>
  <si>
    <t>notebooksbilliger.de AG</t>
  </si>
  <si>
    <t>WEDEMARK</t>
  </si>
  <si>
    <t>AAFES-EUROPE AAFES:Giessen Distribution</t>
  </si>
  <si>
    <t>GIESSEN</t>
  </si>
  <si>
    <t>CE0JWFE0L</t>
  </si>
  <si>
    <t>HW80-14636</t>
  </si>
  <si>
    <t>CE0J9GE0L</t>
  </si>
  <si>
    <t>HW100-14636</t>
  </si>
  <si>
    <t>CE0JWBE0M</t>
  </si>
  <si>
    <t>HW80-1479N</t>
  </si>
  <si>
    <t>B70U01E8Y</t>
  </si>
  <si>
    <t>HTF-452DM7</t>
  </si>
  <si>
    <t>CE0KCQE0H</t>
  </si>
  <si>
    <t>HW70-1479N</t>
  </si>
  <si>
    <t>BK0YE6M01</t>
  </si>
  <si>
    <t>HBM-688B</t>
  </si>
  <si>
    <t>BK0YE4M01</t>
  </si>
  <si>
    <t>HBM-688W</t>
  </si>
  <si>
    <t>B60AD0E56</t>
  </si>
  <si>
    <t>LW-110R</t>
  </si>
  <si>
    <t>Claudia Rehm</t>
  </si>
  <si>
    <t>BB09Y0E1G</t>
  </si>
  <si>
    <t>A3FE742CGBJ</t>
  </si>
  <si>
    <t>MAG Solar 25L</t>
  </si>
  <si>
    <t>B 945573</t>
  </si>
  <si>
    <t>CEABA5E0H</t>
  </si>
  <si>
    <t>HW120-B1558</t>
  </si>
  <si>
    <t>CF0673E0H</t>
  </si>
  <si>
    <t>HD90-79A</t>
  </si>
  <si>
    <t>Metro</t>
  </si>
  <si>
    <t>EM Presse</t>
  </si>
  <si>
    <t>Darmstadt Weiterstadt</t>
  </si>
  <si>
    <t>White Star Logistik Service GmbH</t>
  </si>
  <si>
    <t>BERLIN</t>
  </si>
  <si>
    <t>Berlin-Steglitz</t>
  </si>
  <si>
    <t>Lidl E-Commerce International</t>
  </si>
  <si>
    <t>SPEYER</t>
  </si>
  <si>
    <t>eCom-Dresden OHG</t>
  </si>
  <si>
    <t>RADEBEUL</t>
  </si>
  <si>
    <t>B 29679</t>
  </si>
  <si>
    <t>Saturn-Electro Handelsges. mbH</t>
  </si>
  <si>
    <t>FRANKFURT / MAIN</t>
  </si>
  <si>
    <t>MediMax Electronic Objekt</t>
  </si>
  <si>
    <t>Merseburg-Meuschau</t>
  </si>
  <si>
    <t>Herr Fläming</t>
  </si>
  <si>
    <t>BK0YE5M01</t>
  </si>
  <si>
    <t>HBM-688S</t>
  </si>
  <si>
    <t>ZAC Service ＆ Dienstleisungs GmbH</t>
  </si>
  <si>
    <t>Freiburg</t>
  </si>
  <si>
    <t>KREMMEN</t>
  </si>
  <si>
    <t>Esslingen</t>
  </si>
  <si>
    <t>EB-B-365696</t>
  </si>
  <si>
    <t>BH02X0E98</t>
  </si>
  <si>
    <t>HRF-628DF6</t>
  </si>
  <si>
    <t>Media Markt TV-HiFi-Elektro</t>
  </si>
  <si>
    <t>BERLIN-BIESDORF</t>
  </si>
  <si>
    <t>Puffer für beschädigte Geräte zur MMX Abfrage</t>
  </si>
  <si>
    <t>Sales Person(dummy)</t>
  </si>
  <si>
    <t>HAIER APPLIANCES UK</t>
  </si>
  <si>
    <t>16POGB014500479357</t>
  </si>
  <si>
    <t>Media Markt TV-Hifi-Elektro GmbH</t>
  </si>
  <si>
    <t>Eschweiler</t>
  </si>
  <si>
    <t>Bochum</t>
  </si>
  <si>
    <t>CF0653E0H</t>
  </si>
  <si>
    <t>HD70-79</t>
  </si>
  <si>
    <t>Amazon Deliveries- XDES</t>
  </si>
  <si>
    <t>LOEHNE</t>
  </si>
  <si>
    <t>Saturn Electro HandelsGmbH</t>
  </si>
  <si>
    <t>Erfurt</t>
  </si>
  <si>
    <t>EB-B-366933</t>
  </si>
  <si>
    <t>Saturn Electro Handelsgesellschaft</t>
  </si>
  <si>
    <t>Kerpen</t>
  </si>
  <si>
    <t>EB-B-367029</t>
  </si>
  <si>
    <t>Hamburg-Wandsbek</t>
  </si>
  <si>
    <t>Eiche (Ahrensfelde)</t>
  </si>
  <si>
    <t>Koblenz</t>
  </si>
  <si>
    <t>B 966865</t>
  </si>
  <si>
    <t>Würzburg</t>
  </si>
  <si>
    <t>Marketing</t>
  </si>
  <si>
    <t>Kristina Bills</t>
  </si>
  <si>
    <t>Chemnitz</t>
  </si>
  <si>
    <t>EB-B-368079</t>
  </si>
  <si>
    <t>Möbel Hugelmann GmbH</t>
  </si>
  <si>
    <t>LAHR</t>
  </si>
  <si>
    <t>BH0340E8V</t>
  </si>
  <si>
    <t>HTF-610DM7</t>
  </si>
  <si>
    <t>BB09S1E90</t>
  </si>
  <si>
    <t>BB09S0EA9</t>
  </si>
  <si>
    <t>BB09S0E8N</t>
  </si>
  <si>
    <t>Euronics XXl Wermuth GbR</t>
  </si>
  <si>
    <t>HERMSDORF</t>
  </si>
  <si>
    <t>Herr Wermuth</t>
  </si>
  <si>
    <t>4SR1HHIU</t>
  </si>
  <si>
    <t>36 x KW34/35</t>
  </si>
  <si>
    <t>144 x KW37</t>
  </si>
  <si>
    <t>144 x KW39</t>
  </si>
  <si>
    <t>252 x KW41</t>
  </si>
  <si>
    <t>PSI</t>
  </si>
  <si>
    <t>71 x KW 32</t>
  </si>
  <si>
    <t>142 x KW32</t>
  </si>
  <si>
    <t>71 x KW32</t>
  </si>
  <si>
    <t>36 x KW32</t>
  </si>
  <si>
    <t>28 x KW34</t>
  </si>
  <si>
    <t>143 x KW35</t>
  </si>
  <si>
    <t>153 x KW33</t>
  </si>
  <si>
    <t>153 x KW35</t>
  </si>
  <si>
    <t>236 x KW36</t>
  </si>
  <si>
    <t>GH81</t>
  </si>
  <si>
    <t>Oliver Heissler</t>
  </si>
  <si>
    <t>Östringen</t>
  </si>
  <si>
    <t>Hespo Heissler</t>
  </si>
  <si>
    <t>Germany No sales Agent</t>
  </si>
  <si>
    <t>Passau</t>
  </si>
  <si>
    <t>Megatherm Baustoffe</t>
  </si>
  <si>
    <t>AMT WACHSENBURG OT ICHTERSHAUSEN</t>
  </si>
  <si>
    <t>Schimmereugl PV-System 5 Module</t>
  </si>
  <si>
    <t>GV01</t>
  </si>
  <si>
    <t>Haier Benelux SA NV</t>
  </si>
  <si>
    <t>ANDERLECHT</t>
  </si>
  <si>
    <t>34500482382 /345004854</t>
  </si>
  <si>
    <t>B-1070</t>
  </si>
  <si>
    <t>GP31</t>
  </si>
  <si>
    <t>1K635CIT</t>
  </si>
  <si>
    <t>Saturn Electro-Handelsges. mbH Hagen</t>
  </si>
  <si>
    <t>HAGEN</t>
  </si>
  <si>
    <t>Herr Kurt Breithaupt</t>
  </si>
  <si>
    <t>Offenburg</t>
  </si>
  <si>
    <t>Komm Breithaupt</t>
  </si>
  <si>
    <t>Aschersleben</t>
  </si>
  <si>
    <t>Frau Spanier</t>
  </si>
  <si>
    <t>Katrin Weiß</t>
  </si>
  <si>
    <t>Luckau OT Wittmannsdorf</t>
  </si>
  <si>
    <t>Komm Weiß</t>
  </si>
  <si>
    <t>Schiffer Service GmbH c/o ROTCOM</t>
  </si>
  <si>
    <t>HERZOGENRATH</t>
  </si>
  <si>
    <t>Herr Otten</t>
  </si>
  <si>
    <t>DUISBURG</t>
  </si>
  <si>
    <t>Hattingen</t>
  </si>
  <si>
    <t>DHL Logistik-Center</t>
  </si>
  <si>
    <t>Ludwigsau OT Mecklar</t>
  </si>
  <si>
    <t>82OGLBMT</t>
  </si>
  <si>
    <t>Familie Turzer</t>
  </si>
  <si>
    <t>Schorfheide OT Lichterfelde</t>
  </si>
  <si>
    <t>Komm Turzer</t>
  </si>
  <si>
    <t>Erwin Moser GmbH</t>
  </si>
  <si>
    <t>IGGELBACH</t>
  </si>
  <si>
    <t>Bestellung vom 21.07.2016</t>
  </si>
  <si>
    <t>MEDIA MARKT</t>
  </si>
  <si>
    <t>Mönchengladbach</t>
  </si>
  <si>
    <t>www.etc-shop.de GmbH und Co. KG</t>
  </si>
  <si>
    <t>SIEBENBACH</t>
  </si>
  <si>
    <t>WOKING</t>
  </si>
  <si>
    <t>GU21 6HR</t>
  </si>
  <si>
    <t>Michael Schmid</t>
  </si>
  <si>
    <t>Burgau</t>
  </si>
  <si>
    <t>Komm Schmid</t>
  </si>
  <si>
    <t>Frank Wodsak</t>
  </si>
  <si>
    <t>Schauenburg</t>
  </si>
  <si>
    <t>Komm Wodsak</t>
  </si>
  <si>
    <t>72 x 17.08.2016</t>
  </si>
  <si>
    <t>45 x 19.08.2016</t>
  </si>
  <si>
    <t>28 x 22.08.2016   28 x 23.08.2016</t>
  </si>
  <si>
    <t>36 x 17.08.2016   72 x 19.08.2016</t>
  </si>
  <si>
    <t>36 x 22.08.2016</t>
  </si>
  <si>
    <t>36 x 23.08.2016</t>
  </si>
  <si>
    <t>36 x 19.08.2016</t>
  </si>
  <si>
    <t>28 x 23.08.2016</t>
  </si>
  <si>
    <t>EB-B-369777</t>
  </si>
  <si>
    <t>Media Markt Belm Außenlager</t>
  </si>
  <si>
    <t>BELM-OSNABRÜCK</t>
  </si>
  <si>
    <t>B401N7E1G</t>
  </si>
  <si>
    <t>WS46GDBE</t>
  </si>
  <si>
    <t>BB09R0EA0</t>
  </si>
  <si>
    <t>C2FE736CSJ</t>
  </si>
  <si>
    <t>142 x 13.08.2016</t>
  </si>
  <si>
    <t>284 x 29.08.2016</t>
  </si>
  <si>
    <t>ETA Container Rotterdam</t>
  </si>
  <si>
    <t>72 x 13.08.2016</t>
  </si>
  <si>
    <t>288 x 25.08.2016</t>
  </si>
  <si>
    <t>153 x 29.08.2016</t>
  </si>
  <si>
    <t>CF0679E0H</t>
  </si>
  <si>
    <t>HD90-A636</t>
  </si>
  <si>
    <t>153 x 28.08.2016</t>
  </si>
  <si>
    <t>9 x 25.08.2016</t>
  </si>
  <si>
    <t>63 x 25.08.2016</t>
  </si>
  <si>
    <t>Rene Schlie</t>
  </si>
  <si>
    <t>Worms</t>
  </si>
  <si>
    <t>Komm Schlie</t>
  </si>
  <si>
    <t>Rollet Haustechnik GmbH</t>
  </si>
  <si>
    <t>HOHENHAMELN</t>
  </si>
  <si>
    <t>lagerbestellung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</si>
</sst>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0.0"/>
    <numFmt numFmtId="165" formatCode="0\ &quot;pcs&quot;"/>
    <numFmt numFmtId="166" formatCode="_-&quot;€&quot;\ * #,##0.00_-;\-&quot;€&quot;\ * #,##0.00_-;_-&quot;€&quot;\ * &quot;-&quot;??_-;_-@_-"/>
    <numFmt numFmtId="167" formatCode="#,##0.00\ &quot;DM&quot;;[Red]\-#,##0.00\ &quot;DM&quot;"/>
    <numFmt numFmtId="168" formatCode="#,##0.0"/>
    <numFmt numFmtId="169" formatCode="[Red][&gt;10000]#,##0;##,##0"/>
    <numFmt numFmtId="170" formatCode="&quot;$&quot;#,##0.00_);[Red]\(&quot;$&quot;#,##0.00\)"/>
    <numFmt numFmtId="171" formatCode="mmmm\ d\,\ yyyy"/>
    <numFmt numFmtId="172" formatCode="#,##0.00\ &quot;F&quot;;\-#,##0.00\ &quot;F&quot;"/>
    <numFmt numFmtId="173" formatCode="#,##0\ &quot;F&quot;;\-#,##0\ &quot;F&quot;"/>
    <numFmt numFmtId="174" formatCode="[$-F800]dddd\,\ mmmm\ dd\,\ yyyy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10"/>
      <name val="Arial"/>
      <family val="2"/>
    </font>
    <font>
      <b/>
      <sz val="12"/>
      <color indexed="17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3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1"/>
      <name val="Calibri"/>
      <family val="2"/>
    </font>
    <font>
      <sz val="11"/>
      <color indexed="60"/>
      <name val="Arial"/>
      <family val="2"/>
    </font>
    <font>
      <sz val="11"/>
      <color indexed="16"/>
      <name val="Calibri"/>
      <family val="2"/>
    </font>
    <font>
      <sz val="11"/>
      <color indexed="20"/>
      <name val="Arial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b/>
      <sz val="15"/>
      <color indexed="56"/>
      <name val="Arial"/>
      <family val="2"/>
    </font>
    <font>
      <b/>
      <sz val="15"/>
      <color indexed="18"/>
      <name val="Calibri"/>
      <family val="2"/>
    </font>
    <font>
      <b/>
      <sz val="13"/>
      <color indexed="56"/>
      <name val="Arial"/>
      <family val="2"/>
    </font>
    <font>
      <b/>
      <sz val="13"/>
      <color indexed="18"/>
      <name val="Calibri"/>
      <family val="2"/>
    </font>
    <font>
      <b/>
      <sz val="11"/>
      <color indexed="56"/>
      <name val="Arial"/>
      <family val="2"/>
    </font>
    <font>
      <b/>
      <sz val="11"/>
      <color indexed="18"/>
      <name val="Calibri"/>
      <family val="2"/>
    </font>
    <font>
      <b/>
      <sz val="18"/>
      <color indexed="18"/>
      <name val="Cambria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23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2"/>
      <name val="Arial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b/>
      <sz val="18"/>
      <name val="Arial"/>
      <family val="2"/>
    </font>
    <font>
      <sz val="10"/>
      <name val="Verdana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795">
    <xf numFmtId="174" fontId="0" fillId="0" borderId="0"/>
    <xf numFmtId="174" fontId="61" fillId="25" borderId="0" applyNumberFormat="0" applyBorder="0" applyAlignment="0" applyProtection="0"/>
    <xf numFmtId="174" fontId="61" fillId="25" borderId="0" applyNumberFormat="0" applyBorder="0" applyAlignment="0" applyProtection="0"/>
    <xf numFmtId="174" fontId="61" fillId="25" borderId="0" applyNumberFormat="0" applyBorder="0" applyAlignment="0" applyProtection="0"/>
    <xf numFmtId="174" fontId="33" fillId="2" borderId="0" applyNumberFormat="0" applyBorder="0" applyAlignment="0" applyProtection="0"/>
    <xf numFmtId="174" fontId="61" fillId="25" borderId="0" applyNumberFormat="0" applyBorder="0" applyAlignment="0" applyProtection="0"/>
    <xf numFmtId="174" fontId="61" fillId="26" borderId="0" applyNumberFormat="0" applyBorder="0" applyAlignment="0" applyProtection="0"/>
    <xf numFmtId="174" fontId="61" fillId="26" borderId="0" applyNumberFormat="0" applyBorder="0" applyAlignment="0" applyProtection="0"/>
    <xf numFmtId="174" fontId="61" fillId="26" borderId="0" applyNumberFormat="0" applyBorder="0" applyAlignment="0" applyProtection="0"/>
    <xf numFmtId="174" fontId="33" fillId="3" borderId="0" applyNumberFormat="0" applyBorder="0" applyAlignment="0" applyProtection="0"/>
    <xf numFmtId="174" fontId="61" fillId="26" borderId="0" applyNumberFormat="0" applyBorder="0" applyAlignment="0" applyProtection="0"/>
    <xf numFmtId="174" fontId="61" fillId="27" borderId="0" applyNumberFormat="0" applyBorder="0" applyAlignment="0" applyProtection="0"/>
    <xf numFmtId="174" fontId="61" fillId="27" borderId="0" applyNumberFormat="0" applyBorder="0" applyAlignment="0" applyProtection="0"/>
    <xf numFmtId="174" fontId="61" fillId="27" borderId="0" applyNumberFormat="0" applyBorder="0" applyAlignment="0" applyProtection="0"/>
    <xf numFmtId="174" fontId="33" fillId="4" borderId="0" applyNumberFormat="0" applyBorder="0" applyAlignment="0" applyProtection="0"/>
    <xf numFmtId="174" fontId="61" fillId="27" borderId="0" applyNumberFormat="0" applyBorder="0" applyAlignment="0" applyProtection="0"/>
    <xf numFmtId="174" fontId="61" fillId="28" borderId="0" applyNumberFormat="0" applyBorder="0" applyAlignment="0" applyProtection="0"/>
    <xf numFmtId="174" fontId="61" fillId="28" borderId="0" applyNumberFormat="0" applyBorder="0" applyAlignment="0" applyProtection="0"/>
    <xf numFmtId="174" fontId="61" fillId="28" borderId="0" applyNumberFormat="0" applyBorder="0" applyAlignment="0" applyProtection="0"/>
    <xf numFmtId="174" fontId="33" fillId="5" borderId="0" applyNumberFormat="0" applyBorder="0" applyAlignment="0" applyProtection="0"/>
    <xf numFmtId="174" fontId="61" fillId="28" borderId="0" applyNumberFormat="0" applyBorder="0" applyAlignment="0" applyProtection="0"/>
    <xf numFmtId="174" fontId="61" fillId="29" borderId="0" applyNumberFormat="0" applyBorder="0" applyAlignment="0" applyProtection="0"/>
    <xf numFmtId="174" fontId="61" fillId="29" borderId="0" applyNumberFormat="0" applyBorder="0" applyAlignment="0" applyProtection="0"/>
    <xf numFmtId="174" fontId="61" fillId="29" borderId="0" applyNumberFormat="0" applyBorder="0" applyAlignment="0" applyProtection="0"/>
    <xf numFmtId="174" fontId="33" fillId="6" borderId="0" applyNumberFormat="0" applyBorder="0" applyAlignment="0" applyProtection="0"/>
    <xf numFmtId="174" fontId="61" fillId="29" borderId="0" applyNumberFormat="0" applyBorder="0" applyAlignment="0" applyProtection="0"/>
    <xf numFmtId="174" fontId="61" fillId="30" borderId="0" applyNumberFormat="0" applyBorder="0" applyAlignment="0" applyProtection="0"/>
    <xf numFmtId="174" fontId="61" fillId="30" borderId="0" applyNumberFormat="0" applyBorder="0" applyAlignment="0" applyProtection="0"/>
    <xf numFmtId="174" fontId="61" fillId="30" borderId="0" applyNumberFormat="0" applyBorder="0" applyAlignment="0" applyProtection="0"/>
    <xf numFmtId="174" fontId="33" fillId="7" borderId="0" applyNumberFormat="0" applyBorder="0" applyAlignment="0" applyProtection="0"/>
    <xf numFmtId="174" fontId="61" fillId="30" borderId="0" applyNumberFormat="0" applyBorder="0" applyAlignment="0" applyProtection="0"/>
    <xf numFmtId="174" fontId="61" fillId="25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61" fillId="26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61" fillId="27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61" fillId="28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61" fillId="29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61" fillId="30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61" fillId="31" borderId="0" applyNumberFormat="0" applyBorder="0" applyAlignment="0" applyProtection="0"/>
    <xf numFmtId="174" fontId="61" fillId="31" borderId="0" applyNumberFormat="0" applyBorder="0" applyAlignment="0" applyProtection="0"/>
    <xf numFmtId="174" fontId="61" fillId="31" borderId="0" applyNumberFormat="0" applyBorder="0" applyAlignment="0" applyProtection="0"/>
    <xf numFmtId="174" fontId="33" fillId="8" borderId="0" applyNumberFormat="0" applyBorder="0" applyAlignment="0" applyProtection="0"/>
    <xf numFmtId="174" fontId="61" fillId="31" borderId="0" applyNumberFormat="0" applyBorder="0" applyAlignment="0" applyProtection="0"/>
    <xf numFmtId="174" fontId="61" fillId="32" borderId="0" applyNumberFormat="0" applyBorder="0" applyAlignment="0" applyProtection="0"/>
    <xf numFmtId="174" fontId="61" fillId="32" borderId="0" applyNumberFormat="0" applyBorder="0" applyAlignment="0" applyProtection="0"/>
    <xf numFmtId="174" fontId="61" fillId="32" borderId="0" applyNumberFormat="0" applyBorder="0" applyAlignment="0" applyProtection="0"/>
    <xf numFmtId="174" fontId="33" fillId="9" borderId="0" applyNumberFormat="0" applyBorder="0" applyAlignment="0" applyProtection="0"/>
    <xf numFmtId="174" fontId="61" fillId="32" borderId="0" applyNumberFormat="0" applyBorder="0" applyAlignment="0" applyProtection="0"/>
    <xf numFmtId="174" fontId="61" fillId="33" borderId="0" applyNumberFormat="0" applyBorder="0" applyAlignment="0" applyProtection="0"/>
    <xf numFmtId="174" fontId="61" fillId="33" borderId="0" applyNumberFormat="0" applyBorder="0" applyAlignment="0" applyProtection="0"/>
    <xf numFmtId="174" fontId="61" fillId="33" borderId="0" applyNumberFormat="0" applyBorder="0" applyAlignment="0" applyProtection="0"/>
    <xf numFmtId="174" fontId="33" fillId="10" borderId="0" applyNumberFormat="0" applyBorder="0" applyAlignment="0" applyProtection="0"/>
    <xf numFmtId="174" fontId="61" fillId="33" borderId="0" applyNumberFormat="0" applyBorder="0" applyAlignment="0" applyProtection="0"/>
    <xf numFmtId="174" fontId="61" fillId="34" borderId="0" applyNumberFormat="0" applyBorder="0" applyAlignment="0" applyProtection="0"/>
    <xf numFmtId="174" fontId="61" fillId="34" borderId="0" applyNumberFormat="0" applyBorder="0" applyAlignment="0" applyProtection="0"/>
    <xf numFmtId="174" fontId="61" fillId="34" borderId="0" applyNumberFormat="0" applyBorder="0" applyAlignment="0" applyProtection="0"/>
    <xf numFmtId="174" fontId="33" fillId="5" borderId="0" applyNumberFormat="0" applyBorder="0" applyAlignment="0" applyProtection="0"/>
    <xf numFmtId="174" fontId="61" fillId="34" borderId="0" applyNumberFormat="0" applyBorder="0" applyAlignment="0" applyProtection="0"/>
    <xf numFmtId="174" fontId="61" fillId="35" borderId="0" applyNumberFormat="0" applyBorder="0" applyAlignment="0" applyProtection="0"/>
    <xf numFmtId="174" fontId="61" fillId="35" borderId="0" applyNumberFormat="0" applyBorder="0" applyAlignment="0" applyProtection="0"/>
    <xf numFmtId="174" fontId="61" fillId="35" borderId="0" applyNumberFormat="0" applyBorder="0" applyAlignment="0" applyProtection="0"/>
    <xf numFmtId="174" fontId="33" fillId="8" borderId="0" applyNumberFormat="0" applyBorder="0" applyAlignment="0" applyProtection="0"/>
    <xf numFmtId="174" fontId="61" fillId="35" borderId="0" applyNumberFormat="0" applyBorder="0" applyAlignment="0" applyProtection="0"/>
    <xf numFmtId="174" fontId="61" fillId="36" borderId="0" applyNumberFormat="0" applyBorder="0" applyAlignment="0" applyProtection="0"/>
    <xf numFmtId="174" fontId="61" fillId="36" borderId="0" applyNumberFormat="0" applyBorder="0" applyAlignment="0" applyProtection="0"/>
    <xf numFmtId="174" fontId="61" fillId="36" borderId="0" applyNumberFormat="0" applyBorder="0" applyAlignment="0" applyProtection="0"/>
    <xf numFmtId="174" fontId="33" fillId="11" borderId="0" applyNumberFormat="0" applyBorder="0" applyAlignment="0" applyProtection="0"/>
    <xf numFmtId="174" fontId="61" fillId="36" borderId="0" applyNumberFormat="0" applyBorder="0" applyAlignment="0" applyProtection="0"/>
    <xf numFmtId="174" fontId="61" fillId="31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61" fillId="32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61" fillId="33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61" fillId="34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61" fillId="35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61" fillId="3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62" fillId="37" borderId="0" applyNumberFormat="0" applyBorder="0" applyAlignment="0" applyProtection="0"/>
    <xf numFmtId="174" fontId="62" fillId="37" borderId="0" applyNumberFormat="0" applyBorder="0" applyAlignment="0" applyProtection="0"/>
    <xf numFmtId="174" fontId="44" fillId="12" borderId="0" applyNumberFormat="0" applyBorder="0" applyAlignment="0" applyProtection="0"/>
    <xf numFmtId="174" fontId="62" fillId="38" borderId="0" applyNumberFormat="0" applyBorder="0" applyAlignment="0" applyProtection="0"/>
    <xf numFmtId="174" fontId="62" fillId="38" borderId="0" applyNumberFormat="0" applyBorder="0" applyAlignment="0" applyProtection="0"/>
    <xf numFmtId="174" fontId="44" fillId="9" borderId="0" applyNumberFormat="0" applyBorder="0" applyAlignment="0" applyProtection="0"/>
    <xf numFmtId="174" fontId="62" fillId="39" borderId="0" applyNumberFormat="0" applyBorder="0" applyAlignment="0" applyProtection="0"/>
    <xf numFmtId="174" fontId="62" fillId="39" borderId="0" applyNumberFormat="0" applyBorder="0" applyAlignment="0" applyProtection="0"/>
    <xf numFmtId="174" fontId="44" fillId="10" borderId="0" applyNumberFormat="0" applyBorder="0" applyAlignment="0" applyProtection="0"/>
    <xf numFmtId="174" fontId="62" fillId="40" borderId="0" applyNumberFormat="0" applyBorder="0" applyAlignment="0" applyProtection="0"/>
    <xf numFmtId="174" fontId="62" fillId="40" borderId="0" applyNumberFormat="0" applyBorder="0" applyAlignment="0" applyProtection="0"/>
    <xf numFmtId="174" fontId="44" fillId="13" borderId="0" applyNumberFormat="0" applyBorder="0" applyAlignment="0" applyProtection="0"/>
    <xf numFmtId="174" fontId="62" fillId="41" borderId="0" applyNumberFormat="0" applyBorder="0" applyAlignment="0" applyProtection="0"/>
    <xf numFmtId="174" fontId="62" fillId="41" borderId="0" applyNumberFormat="0" applyBorder="0" applyAlignment="0" applyProtection="0"/>
    <xf numFmtId="174" fontId="44" fillId="14" borderId="0" applyNumberFormat="0" applyBorder="0" applyAlignment="0" applyProtection="0"/>
    <xf numFmtId="174" fontId="62" fillId="42" borderId="0" applyNumberFormat="0" applyBorder="0" applyAlignment="0" applyProtection="0"/>
    <xf numFmtId="174" fontId="62" fillId="42" borderId="0" applyNumberFormat="0" applyBorder="0" applyAlignment="0" applyProtection="0"/>
    <xf numFmtId="174" fontId="44" fillId="15" borderId="0" applyNumberFormat="0" applyBorder="0" applyAlignment="0" applyProtection="0"/>
    <xf numFmtId="174" fontId="62" fillId="37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38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39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40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41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42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43" borderId="0" applyNumberFormat="0" applyBorder="0" applyAlignment="0" applyProtection="0"/>
    <xf numFmtId="174" fontId="44" fillId="16" borderId="0" applyNumberFormat="0" applyBorder="0" applyAlignment="0" applyProtection="0"/>
    <xf numFmtId="174" fontId="62" fillId="43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62" fillId="44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45" borderId="0" applyNumberFormat="0" applyBorder="0" applyAlignment="0" applyProtection="0"/>
    <xf numFmtId="174" fontId="44" fillId="18" borderId="0" applyNumberFormat="0" applyBorder="0" applyAlignment="0" applyProtection="0"/>
    <xf numFmtId="174" fontId="62" fillId="45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46" borderId="0" applyNumberFormat="0" applyBorder="0" applyAlignment="0" applyProtection="0"/>
    <xf numFmtId="174" fontId="44" fillId="13" borderId="0" applyNumberFormat="0" applyBorder="0" applyAlignment="0" applyProtection="0"/>
    <xf numFmtId="174" fontId="62" fillId="46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47" borderId="0" applyNumberFormat="0" applyBorder="0" applyAlignment="0" applyProtection="0"/>
    <xf numFmtId="174" fontId="44" fillId="14" borderId="0" applyNumberFormat="0" applyBorder="0" applyAlignment="0" applyProtection="0"/>
    <xf numFmtId="174" fontId="62" fillId="47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48" borderId="0" applyNumberFormat="0" applyBorder="0" applyAlignment="0" applyProtection="0"/>
    <xf numFmtId="174" fontId="44" fillId="19" borderId="0" applyNumberFormat="0" applyBorder="0" applyAlignment="0" applyProtection="0"/>
    <xf numFmtId="174" fontId="62" fillId="48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63" fillId="49" borderId="15" applyNumberFormat="0" applyAlignment="0" applyProtection="0"/>
    <xf numFmtId="174" fontId="45" fillId="20" borderId="1" applyNumberFormat="0" applyAlignment="0" applyProtection="0"/>
    <xf numFmtId="174" fontId="63" fillId="49" borderId="15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64" fillId="49" borderId="16" applyNumberFormat="0" applyAlignment="0" applyProtection="0"/>
    <xf numFmtId="174" fontId="46" fillId="20" borderId="2" applyNumberFormat="0" applyAlignment="0" applyProtection="0"/>
    <xf numFmtId="174" fontId="64" fillId="49" borderId="16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7" fillId="7" borderId="2" applyNumberFormat="0" applyAlignment="0" applyProtection="0"/>
    <xf numFmtId="174" fontId="65" fillId="50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66" fillId="0" borderId="17" applyNumberFormat="0" applyFill="0" applyAlignment="0" applyProtection="0"/>
    <xf numFmtId="174" fontId="38" fillId="0" borderId="3" applyNumberFormat="0" applyFill="0" applyAlignment="0" applyProtection="0"/>
    <xf numFmtId="174" fontId="66" fillId="0" borderId="17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68" fillId="51" borderId="0" applyNumberFormat="0" applyBorder="0" applyAlignment="0" applyProtection="0"/>
    <xf numFmtId="174" fontId="49" fillId="4" borderId="0" applyNumberFormat="0" applyBorder="0" applyAlignment="0" applyProtection="0"/>
    <xf numFmtId="174" fontId="68" fillId="51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50" fillId="21" borderId="0" applyNumberFormat="0" applyBorder="0" applyAlignment="0" applyProtection="0"/>
    <xf numFmtId="174" fontId="69" fillId="52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41" fillId="22" borderId="4" applyNumberFormat="0" applyFont="0" applyAlignment="0" applyProtection="0"/>
    <xf numFmtId="174" fontId="33" fillId="22" borderId="4" applyNumberFormat="0" applyFont="0" applyAlignment="0" applyProtection="0"/>
    <xf numFmtId="174" fontId="61" fillId="53" borderId="18" applyNumberFormat="0" applyFont="0" applyAlignment="0" applyProtection="0"/>
    <xf numFmtId="174" fontId="61" fillId="53" borderId="18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61" fillId="53" borderId="18" applyNumberFormat="0" applyFont="0" applyAlignment="0" applyProtection="0"/>
    <xf numFmtId="174" fontId="61" fillId="53" borderId="18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70" fillId="54" borderId="0" applyNumberFormat="0" applyBorder="0" applyAlignment="0" applyProtection="0"/>
    <xf numFmtId="174" fontId="51" fillId="3" borderId="0" applyNumberFormat="0" applyBorder="0" applyAlignment="0" applyProtection="0"/>
    <xf numFmtId="174" fontId="70" fillId="54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60" fillId="0" borderId="0"/>
    <xf numFmtId="174" fontId="60" fillId="0" borderId="0"/>
    <xf numFmtId="174" fontId="60" fillId="0" borderId="0"/>
    <xf numFmtId="174" fontId="43" fillId="0" borderId="0"/>
    <xf numFmtId="174" fontId="35" fillId="0" borderId="0"/>
    <xf numFmtId="174" fontId="61" fillId="0" borderId="0"/>
    <xf numFmtId="174" fontId="61" fillId="0" borderId="0"/>
    <xf numFmtId="174" fontId="33" fillId="0" borderId="0"/>
    <xf numFmtId="174" fontId="61" fillId="0" borderId="0"/>
    <xf numFmtId="174" fontId="61" fillId="0" borderId="0"/>
    <xf numFmtId="174" fontId="60" fillId="0" borderId="0"/>
    <xf numFmtId="174" fontId="35" fillId="0" borderId="0"/>
    <xf numFmtId="174" fontId="58" fillId="0" borderId="0"/>
    <xf numFmtId="174" fontId="35" fillId="0" borderId="0"/>
    <xf numFmtId="174" fontId="35" fillId="0" borderId="0"/>
    <xf numFmtId="174" fontId="60" fillId="0" borderId="0"/>
    <xf numFmtId="174" fontId="35" fillId="0" borderId="0"/>
    <xf numFmtId="174" fontId="60" fillId="0" borderId="0"/>
    <xf numFmtId="174" fontId="58" fillId="0" borderId="0"/>
    <xf numFmtId="174" fontId="35" fillId="0" borderId="0"/>
    <xf numFmtId="174" fontId="35" fillId="0" borderId="0"/>
    <xf numFmtId="174" fontId="60" fillId="0" borderId="0"/>
    <xf numFmtId="174" fontId="35" fillId="0" borderId="0"/>
    <xf numFmtId="174" fontId="58" fillId="0" borderId="0"/>
    <xf numFmtId="174" fontId="35" fillId="0" borderId="0"/>
    <xf numFmtId="174" fontId="35" fillId="0" borderId="0"/>
    <xf numFmtId="174" fontId="60" fillId="0" borderId="0"/>
    <xf numFmtId="174" fontId="60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53" fillId="0" borderId="5" applyNumberFormat="0" applyFill="0" applyAlignment="0" applyProtection="0"/>
    <xf numFmtId="174" fontId="72" fillId="0" borderId="19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54" fillId="0" borderId="6" applyNumberFormat="0" applyFill="0" applyAlignment="0" applyProtection="0"/>
    <xf numFmtId="174" fontId="73" fillId="0" borderId="20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74" fillId="0" borderId="21" applyNumberFormat="0" applyFill="0" applyAlignment="0" applyProtection="0"/>
    <xf numFmtId="174" fontId="55" fillId="0" borderId="7" applyNumberFormat="0" applyFill="0" applyAlignment="0" applyProtection="0"/>
    <xf numFmtId="174" fontId="74" fillId="0" borderId="21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7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7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44" fontId="5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69" fillId="52" borderId="0" applyNumberFormat="0" applyBorder="0" applyAlignment="0" applyProtection="0"/>
    <xf numFmtId="174" fontId="62" fillId="44" borderId="0" applyNumberFormat="0" applyBorder="0" applyAlignment="0" applyProtection="0"/>
    <xf numFmtId="174" fontId="32" fillId="0" borderId="0"/>
    <xf numFmtId="174" fontId="32" fillId="53" borderId="18" applyNumberFormat="0" applyFont="0" applyAlignment="0" applyProtection="0"/>
    <xf numFmtId="174" fontId="32" fillId="25" borderId="0" applyNumberFormat="0" applyBorder="0" applyAlignment="0" applyProtection="0"/>
    <xf numFmtId="174" fontId="32" fillId="31" borderId="0" applyNumberFormat="0" applyBorder="0" applyAlignment="0" applyProtection="0"/>
    <xf numFmtId="174" fontId="32" fillId="26" borderId="0" applyNumberFormat="0" applyBorder="0" applyAlignment="0" applyProtection="0"/>
    <xf numFmtId="174" fontId="32" fillId="32" borderId="0" applyNumberFormat="0" applyBorder="0" applyAlignment="0" applyProtection="0"/>
    <xf numFmtId="174" fontId="32" fillId="27" borderId="0" applyNumberFormat="0" applyBorder="0" applyAlignment="0" applyProtection="0"/>
    <xf numFmtId="174" fontId="32" fillId="33" borderId="0" applyNumberFormat="0" applyBorder="0" applyAlignment="0" applyProtection="0"/>
    <xf numFmtId="174" fontId="32" fillId="28" borderId="0" applyNumberFormat="0" applyBorder="0" applyAlignment="0" applyProtection="0"/>
    <xf numFmtId="174" fontId="32" fillId="34" borderId="0" applyNumberFormat="0" applyBorder="0" applyAlignment="0" applyProtection="0"/>
    <xf numFmtId="174" fontId="32" fillId="29" borderId="0" applyNumberFormat="0" applyBorder="0" applyAlignment="0" applyProtection="0"/>
    <xf numFmtId="174" fontId="32" fillId="35" borderId="0" applyNumberFormat="0" applyBorder="0" applyAlignment="0" applyProtection="0"/>
    <xf numFmtId="174" fontId="32" fillId="30" borderId="0" applyNumberFormat="0" applyBorder="0" applyAlignment="0" applyProtection="0"/>
    <xf numFmtId="174" fontId="32" fillId="36" borderId="0" applyNumberFormat="0" applyBorder="0" applyAlignment="0" applyProtection="0"/>
    <xf numFmtId="174" fontId="31" fillId="0" borderId="0"/>
    <xf numFmtId="174" fontId="31" fillId="53" borderId="18" applyNumberFormat="0" applyFont="0" applyAlignment="0" applyProtection="0"/>
    <xf numFmtId="174" fontId="31" fillId="25" borderId="0" applyNumberFormat="0" applyBorder="0" applyAlignment="0" applyProtection="0"/>
    <xf numFmtId="174" fontId="31" fillId="31" borderId="0" applyNumberFormat="0" applyBorder="0" applyAlignment="0" applyProtection="0"/>
    <xf numFmtId="174" fontId="31" fillId="26" borderId="0" applyNumberFormat="0" applyBorder="0" applyAlignment="0" applyProtection="0"/>
    <xf numFmtId="174" fontId="31" fillId="32" borderId="0" applyNumberFormat="0" applyBorder="0" applyAlignment="0" applyProtection="0"/>
    <xf numFmtId="174" fontId="31" fillId="27" borderId="0" applyNumberFormat="0" applyBorder="0" applyAlignment="0" applyProtection="0"/>
    <xf numFmtId="174" fontId="31" fillId="33" borderId="0" applyNumberFormat="0" applyBorder="0" applyAlignment="0" applyProtection="0"/>
    <xf numFmtId="174" fontId="31" fillId="28" borderId="0" applyNumberFormat="0" applyBorder="0" applyAlignment="0" applyProtection="0"/>
    <xf numFmtId="174" fontId="31" fillId="34" borderId="0" applyNumberFormat="0" applyBorder="0" applyAlignment="0" applyProtection="0"/>
    <xf numFmtId="174" fontId="31" fillId="29" borderId="0" applyNumberFormat="0" applyBorder="0" applyAlignment="0" applyProtection="0"/>
    <xf numFmtId="174" fontId="31" fillId="35" borderId="0" applyNumberFormat="0" applyBorder="0" applyAlignment="0" applyProtection="0"/>
    <xf numFmtId="174" fontId="31" fillId="30" borderId="0" applyNumberFormat="0" applyBorder="0" applyAlignment="0" applyProtection="0"/>
    <xf numFmtId="174" fontId="31" fillId="36" borderId="0" applyNumberFormat="0" applyBorder="0" applyAlignment="0" applyProtection="0"/>
    <xf numFmtId="174" fontId="65" fillId="50" borderId="16" applyNumberFormat="0" applyAlignment="0" applyProtection="0"/>
    <xf numFmtId="174" fontId="30" fillId="0" borderId="0"/>
    <xf numFmtId="174" fontId="30" fillId="53" borderId="18" applyNumberFormat="0" applyFont="0" applyAlignment="0" applyProtection="0"/>
    <xf numFmtId="174" fontId="30" fillId="25" borderId="0" applyNumberFormat="0" applyBorder="0" applyAlignment="0" applyProtection="0"/>
    <xf numFmtId="174" fontId="30" fillId="31" borderId="0" applyNumberFormat="0" applyBorder="0" applyAlignment="0" applyProtection="0"/>
    <xf numFmtId="174" fontId="30" fillId="26" borderId="0" applyNumberFormat="0" applyBorder="0" applyAlignment="0" applyProtection="0"/>
    <xf numFmtId="174" fontId="30" fillId="32" borderId="0" applyNumberFormat="0" applyBorder="0" applyAlignment="0" applyProtection="0"/>
    <xf numFmtId="174" fontId="30" fillId="27" borderId="0" applyNumberFormat="0" applyBorder="0" applyAlignment="0" applyProtection="0"/>
    <xf numFmtId="174" fontId="30" fillId="33" borderId="0" applyNumberFormat="0" applyBorder="0" applyAlignment="0" applyProtection="0"/>
    <xf numFmtId="174" fontId="30" fillId="28" borderId="0" applyNumberFormat="0" applyBorder="0" applyAlignment="0" applyProtection="0"/>
    <xf numFmtId="174" fontId="30" fillId="34" borderId="0" applyNumberFormat="0" applyBorder="0" applyAlignment="0" applyProtection="0"/>
    <xf numFmtId="174" fontId="30" fillId="29" borderId="0" applyNumberFormat="0" applyBorder="0" applyAlignment="0" applyProtection="0"/>
    <xf numFmtId="174" fontId="30" fillId="35" borderId="0" applyNumberFormat="0" applyBorder="0" applyAlignment="0" applyProtection="0"/>
    <xf numFmtId="174" fontId="30" fillId="30" borderId="0" applyNumberFormat="0" applyBorder="0" applyAlignment="0" applyProtection="0"/>
    <xf numFmtId="174" fontId="30" fillId="36" borderId="0" applyNumberFormat="0" applyBorder="0" applyAlignment="0" applyProtection="0"/>
    <xf numFmtId="174" fontId="29" fillId="0" borderId="0"/>
    <xf numFmtId="174" fontId="29" fillId="53" borderId="18" applyNumberFormat="0" applyFont="0" applyAlignment="0" applyProtection="0"/>
    <xf numFmtId="174" fontId="29" fillId="25" borderId="0" applyNumberFormat="0" applyBorder="0" applyAlignment="0" applyProtection="0"/>
    <xf numFmtId="174" fontId="29" fillId="31" borderId="0" applyNumberFormat="0" applyBorder="0" applyAlignment="0" applyProtection="0"/>
    <xf numFmtId="174" fontId="29" fillId="26" borderId="0" applyNumberFormat="0" applyBorder="0" applyAlignment="0" applyProtection="0"/>
    <xf numFmtId="174" fontId="29" fillId="32" borderId="0" applyNumberFormat="0" applyBorder="0" applyAlignment="0" applyProtection="0"/>
    <xf numFmtId="174" fontId="29" fillId="27" borderId="0" applyNumberFormat="0" applyBorder="0" applyAlignment="0" applyProtection="0"/>
    <xf numFmtId="174" fontId="29" fillId="33" borderId="0" applyNumberFormat="0" applyBorder="0" applyAlignment="0" applyProtection="0"/>
    <xf numFmtId="174" fontId="29" fillId="28" borderId="0" applyNumberFormat="0" applyBorder="0" applyAlignment="0" applyProtection="0"/>
    <xf numFmtId="174" fontId="29" fillId="34" borderId="0" applyNumberFormat="0" applyBorder="0" applyAlignment="0" applyProtection="0"/>
    <xf numFmtId="174" fontId="29" fillId="29" borderId="0" applyNumberFormat="0" applyBorder="0" applyAlignment="0" applyProtection="0"/>
    <xf numFmtId="174" fontId="29" fillId="35" borderId="0" applyNumberFormat="0" applyBorder="0" applyAlignment="0" applyProtection="0"/>
    <xf numFmtId="174" fontId="29" fillId="30" borderId="0" applyNumberFormat="0" applyBorder="0" applyAlignment="0" applyProtection="0"/>
    <xf numFmtId="174" fontId="29" fillId="36" borderId="0" applyNumberFormat="0" applyBorder="0" applyAlignment="0" applyProtection="0"/>
    <xf numFmtId="174" fontId="28" fillId="0" borderId="0"/>
    <xf numFmtId="174" fontId="27" fillId="0" borderId="0"/>
    <xf numFmtId="174" fontId="25" fillId="0" borderId="0"/>
    <xf numFmtId="174" fontId="25" fillId="53" borderId="18" applyNumberFormat="0" applyFont="0" applyAlignment="0" applyProtection="0"/>
    <xf numFmtId="174" fontId="25" fillId="25" borderId="0" applyNumberFormat="0" applyBorder="0" applyAlignment="0" applyProtection="0"/>
    <xf numFmtId="174" fontId="25" fillId="31" borderId="0" applyNumberFormat="0" applyBorder="0" applyAlignment="0" applyProtection="0"/>
    <xf numFmtId="174" fontId="25" fillId="26" borderId="0" applyNumberFormat="0" applyBorder="0" applyAlignment="0" applyProtection="0"/>
    <xf numFmtId="174" fontId="25" fillId="32" borderId="0" applyNumberFormat="0" applyBorder="0" applyAlignment="0" applyProtection="0"/>
    <xf numFmtId="174" fontId="25" fillId="27" borderId="0" applyNumberFormat="0" applyBorder="0" applyAlignment="0" applyProtection="0"/>
    <xf numFmtId="174" fontId="25" fillId="33" borderId="0" applyNumberFormat="0" applyBorder="0" applyAlignment="0" applyProtection="0"/>
    <xf numFmtId="174" fontId="25" fillId="28" borderId="0" applyNumberFormat="0" applyBorder="0" applyAlignment="0" applyProtection="0"/>
    <xf numFmtId="174" fontId="25" fillId="34" borderId="0" applyNumberFormat="0" applyBorder="0" applyAlignment="0" applyProtection="0"/>
    <xf numFmtId="174" fontId="25" fillId="29" borderId="0" applyNumberFormat="0" applyBorder="0" applyAlignment="0" applyProtection="0"/>
    <xf numFmtId="174" fontId="25" fillId="35" borderId="0" applyNumberFormat="0" applyBorder="0" applyAlignment="0" applyProtection="0"/>
    <xf numFmtId="174" fontId="25" fillId="30" borderId="0" applyNumberFormat="0" applyBorder="0" applyAlignment="0" applyProtection="0"/>
    <xf numFmtId="174" fontId="25" fillId="36" borderId="0" applyNumberFormat="0" applyBorder="0" applyAlignment="0" applyProtection="0"/>
    <xf numFmtId="174" fontId="24" fillId="0" borderId="0"/>
    <xf numFmtId="174" fontId="23" fillId="0" borderId="0"/>
    <xf numFmtId="174" fontId="23" fillId="53" borderId="18" applyNumberFormat="0" applyFont="0" applyAlignment="0" applyProtection="0"/>
    <xf numFmtId="174" fontId="23" fillId="25" borderId="0" applyNumberFormat="0" applyBorder="0" applyAlignment="0" applyProtection="0"/>
    <xf numFmtId="174" fontId="23" fillId="31" borderId="0" applyNumberFormat="0" applyBorder="0" applyAlignment="0" applyProtection="0"/>
    <xf numFmtId="174" fontId="23" fillId="26" borderId="0" applyNumberFormat="0" applyBorder="0" applyAlignment="0" applyProtection="0"/>
    <xf numFmtId="174" fontId="23" fillId="32" borderId="0" applyNumberFormat="0" applyBorder="0" applyAlignment="0" applyProtection="0"/>
    <xf numFmtId="174" fontId="23" fillId="27" borderId="0" applyNumberFormat="0" applyBorder="0" applyAlignment="0" applyProtection="0"/>
    <xf numFmtId="174" fontId="23" fillId="33" borderId="0" applyNumberFormat="0" applyBorder="0" applyAlignment="0" applyProtection="0"/>
    <xf numFmtId="174" fontId="23" fillId="28" borderId="0" applyNumberFormat="0" applyBorder="0" applyAlignment="0" applyProtection="0"/>
    <xf numFmtId="174" fontId="23" fillId="34" borderId="0" applyNumberFormat="0" applyBorder="0" applyAlignment="0" applyProtection="0"/>
    <xf numFmtId="174" fontId="23" fillId="29" borderId="0" applyNumberFormat="0" applyBorder="0" applyAlignment="0" applyProtection="0"/>
    <xf numFmtId="174" fontId="23" fillId="35" borderId="0" applyNumberFormat="0" applyBorder="0" applyAlignment="0" applyProtection="0"/>
    <xf numFmtId="174" fontId="23" fillId="30" borderId="0" applyNumberFormat="0" applyBorder="0" applyAlignment="0" applyProtection="0"/>
    <xf numFmtId="174" fontId="23" fillId="36" borderId="0" applyNumberFormat="0" applyBorder="0" applyAlignment="0" applyProtection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35" fillId="0" borderId="0"/>
    <xf numFmtId="174" fontId="22" fillId="25" borderId="0" applyNumberFormat="0" applyBorder="0" applyAlignment="0" applyProtection="0"/>
    <xf numFmtId="174" fontId="22" fillId="25" borderId="0" applyNumberFormat="0" applyBorder="0" applyAlignment="0" applyProtection="0"/>
    <xf numFmtId="174" fontId="22" fillId="25" borderId="0" applyNumberFormat="0" applyBorder="0" applyAlignment="0" applyProtection="0"/>
    <xf numFmtId="174" fontId="22" fillId="26" borderId="0" applyNumberFormat="0" applyBorder="0" applyAlignment="0" applyProtection="0"/>
    <xf numFmtId="174" fontId="22" fillId="26" borderId="0" applyNumberFormat="0" applyBorder="0" applyAlignment="0" applyProtection="0"/>
    <xf numFmtId="174" fontId="22" fillId="26" borderId="0" applyNumberFormat="0" applyBorder="0" applyAlignment="0" applyProtection="0"/>
    <xf numFmtId="174" fontId="22" fillId="27" borderId="0" applyNumberFormat="0" applyBorder="0" applyAlignment="0" applyProtection="0"/>
    <xf numFmtId="174" fontId="22" fillId="27" borderId="0" applyNumberFormat="0" applyBorder="0" applyAlignment="0" applyProtection="0"/>
    <xf numFmtId="174" fontId="22" fillId="27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28" borderId="0" applyNumberFormat="0" applyBorder="0" applyAlignment="0" applyProtection="0"/>
    <xf numFmtId="174" fontId="22" fillId="29" borderId="0" applyNumberFormat="0" applyBorder="0" applyAlignment="0" applyProtection="0"/>
    <xf numFmtId="174" fontId="22" fillId="29" borderId="0" applyNumberFormat="0" applyBorder="0" applyAlignment="0" applyProtection="0"/>
    <xf numFmtId="174" fontId="22" fillId="29" borderId="0" applyNumberFormat="0" applyBorder="0" applyAlignment="0" applyProtection="0"/>
    <xf numFmtId="174" fontId="22" fillId="30" borderId="0" applyNumberFormat="0" applyBorder="0" applyAlignment="0" applyProtection="0"/>
    <xf numFmtId="174" fontId="22" fillId="30" borderId="0" applyNumberFormat="0" applyBorder="0" applyAlignment="0" applyProtection="0"/>
    <xf numFmtId="174" fontId="22" fillId="30" borderId="0" applyNumberFormat="0" applyBorder="0" applyAlignment="0" applyProtection="0"/>
    <xf numFmtId="174" fontId="22" fillId="25" borderId="0" applyNumberFormat="0" applyBorder="0" applyAlignment="0" applyProtection="0"/>
    <xf numFmtId="174" fontId="22" fillId="26" borderId="0" applyNumberFormat="0" applyBorder="0" applyAlignment="0" applyProtection="0"/>
    <xf numFmtId="174" fontId="22" fillId="27" borderId="0" applyNumberFormat="0" applyBorder="0" applyAlignment="0" applyProtection="0"/>
    <xf numFmtId="174" fontId="22" fillId="28" borderId="0" applyNumberFormat="0" applyBorder="0" applyAlignment="0" applyProtection="0"/>
    <xf numFmtId="174" fontId="22" fillId="29" borderId="0" applyNumberFormat="0" applyBorder="0" applyAlignment="0" applyProtection="0"/>
    <xf numFmtId="174" fontId="22" fillId="30" borderId="0" applyNumberFormat="0" applyBorder="0" applyAlignment="0" applyProtection="0"/>
    <xf numFmtId="174" fontId="22" fillId="31" borderId="0" applyNumberFormat="0" applyBorder="0" applyAlignment="0" applyProtection="0"/>
    <xf numFmtId="174" fontId="22" fillId="31" borderId="0" applyNumberFormat="0" applyBorder="0" applyAlignment="0" applyProtection="0"/>
    <xf numFmtId="174" fontId="22" fillId="31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22" fillId="32" borderId="0" applyNumberFormat="0" applyBorder="0" applyAlignment="0" applyProtection="0"/>
    <xf numFmtId="174" fontId="22" fillId="33" borderId="0" applyNumberFormat="0" applyBorder="0" applyAlignment="0" applyProtection="0"/>
    <xf numFmtId="174" fontId="22" fillId="33" borderId="0" applyNumberFormat="0" applyBorder="0" applyAlignment="0" applyProtection="0"/>
    <xf numFmtId="174" fontId="22" fillId="33" borderId="0" applyNumberFormat="0" applyBorder="0" applyAlignment="0" applyProtection="0"/>
    <xf numFmtId="174" fontId="22" fillId="34" borderId="0" applyNumberFormat="0" applyBorder="0" applyAlignment="0" applyProtection="0"/>
    <xf numFmtId="174" fontId="22" fillId="34" borderId="0" applyNumberFormat="0" applyBorder="0" applyAlignment="0" applyProtection="0"/>
    <xf numFmtId="174" fontId="22" fillId="34" borderId="0" applyNumberFormat="0" applyBorder="0" applyAlignment="0" applyProtection="0"/>
    <xf numFmtId="174" fontId="22" fillId="35" borderId="0" applyNumberFormat="0" applyBorder="0" applyAlignment="0" applyProtection="0"/>
    <xf numFmtId="174" fontId="22" fillId="35" borderId="0" applyNumberFormat="0" applyBorder="0" applyAlignment="0" applyProtection="0"/>
    <xf numFmtId="174" fontId="22" fillId="35" borderId="0" applyNumberFormat="0" applyBorder="0" applyAlignment="0" applyProtection="0"/>
    <xf numFmtId="174" fontId="22" fillId="36" borderId="0" applyNumberFormat="0" applyBorder="0" applyAlignment="0" applyProtection="0"/>
    <xf numFmtId="174" fontId="22" fillId="36" borderId="0" applyNumberFormat="0" applyBorder="0" applyAlignment="0" applyProtection="0"/>
    <xf numFmtId="174" fontId="22" fillId="36" borderId="0" applyNumberFormat="0" applyBorder="0" applyAlignment="0" applyProtection="0"/>
    <xf numFmtId="174" fontId="22" fillId="31" borderId="0" applyNumberFormat="0" applyBorder="0" applyAlignment="0" applyProtection="0"/>
    <xf numFmtId="174" fontId="22" fillId="32" borderId="0" applyNumberFormat="0" applyBorder="0" applyAlignment="0" applyProtection="0"/>
    <xf numFmtId="174" fontId="22" fillId="33" borderId="0" applyNumberFormat="0" applyBorder="0" applyAlignment="0" applyProtection="0"/>
    <xf numFmtId="174" fontId="22" fillId="34" borderId="0" applyNumberFormat="0" applyBorder="0" applyAlignment="0" applyProtection="0"/>
    <xf numFmtId="174" fontId="22" fillId="35" borderId="0" applyNumberFormat="0" applyBorder="0" applyAlignment="0" applyProtection="0"/>
    <xf numFmtId="174" fontId="22" fillId="36" borderId="0" applyNumberFormat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68" fillId="51" borderId="0" applyNumberFormat="0" applyBorder="0" applyAlignment="0" applyProtection="0"/>
    <xf numFmtId="174" fontId="22" fillId="53" borderId="18" applyNumberFormat="0" applyFont="0" applyAlignment="0" applyProtection="0"/>
    <xf numFmtId="174" fontId="22" fillId="53" borderId="18" applyNumberFormat="0" applyFont="0" applyAlignment="0" applyProtection="0"/>
    <xf numFmtId="174" fontId="22" fillId="53" borderId="18" applyNumberFormat="0" applyFont="0" applyAlignment="0" applyProtection="0"/>
    <xf numFmtId="174" fontId="22" fillId="53" borderId="18" applyNumberFormat="0" applyFont="0" applyAlignment="0" applyProtection="0"/>
    <xf numFmtId="174" fontId="35" fillId="0" borderId="0"/>
    <xf numFmtId="174" fontId="35" fillId="0" borderId="0"/>
    <xf numFmtId="174" fontId="35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2" fillId="0" borderId="0"/>
    <xf numFmtId="174" fontId="22" fillId="0" borderId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2" fillId="0" borderId="0"/>
    <xf numFmtId="174" fontId="22" fillId="0" borderId="0"/>
    <xf numFmtId="174" fontId="22" fillId="53" borderId="18" applyNumberFormat="0" applyFont="0" applyAlignment="0" applyProtection="0"/>
    <xf numFmtId="174" fontId="22" fillId="25" borderId="0" applyNumberFormat="0" applyBorder="0" applyAlignment="0" applyProtection="0"/>
    <xf numFmtId="174" fontId="22" fillId="31" borderId="0" applyNumberFormat="0" applyBorder="0" applyAlignment="0" applyProtection="0"/>
    <xf numFmtId="174" fontId="22" fillId="26" borderId="0" applyNumberFormat="0" applyBorder="0" applyAlignment="0" applyProtection="0"/>
    <xf numFmtId="174" fontId="22" fillId="32" borderId="0" applyNumberFormat="0" applyBorder="0" applyAlignment="0" applyProtection="0"/>
    <xf numFmtId="174" fontId="22" fillId="27" borderId="0" applyNumberFormat="0" applyBorder="0" applyAlignment="0" applyProtection="0"/>
    <xf numFmtId="174" fontId="22" fillId="33" borderId="0" applyNumberFormat="0" applyBorder="0" applyAlignment="0" applyProtection="0"/>
    <xf numFmtId="174" fontId="22" fillId="28" borderId="0" applyNumberFormat="0" applyBorder="0" applyAlignment="0" applyProtection="0"/>
    <xf numFmtId="174" fontId="22" fillId="34" borderId="0" applyNumberFormat="0" applyBorder="0" applyAlignment="0" applyProtection="0"/>
    <xf numFmtId="174" fontId="22" fillId="29" borderId="0" applyNumberFormat="0" applyBorder="0" applyAlignment="0" applyProtection="0"/>
    <xf numFmtId="174" fontId="22" fillId="35" borderId="0" applyNumberFormat="0" applyBorder="0" applyAlignment="0" applyProtection="0"/>
    <xf numFmtId="174" fontId="22" fillId="30" borderId="0" applyNumberFormat="0" applyBorder="0" applyAlignment="0" applyProtection="0"/>
    <xf numFmtId="174" fontId="22" fillId="36" borderId="0" applyNumberFormat="0" applyBorder="0" applyAlignment="0" applyProtection="0"/>
    <xf numFmtId="174" fontId="21" fillId="0" borderId="0"/>
    <xf numFmtId="174" fontId="20" fillId="25" borderId="0" applyNumberFormat="0" applyBorder="0" applyAlignment="0" applyProtection="0"/>
    <xf numFmtId="174" fontId="20" fillId="25" borderId="0" applyNumberFormat="0" applyBorder="0" applyAlignment="0" applyProtection="0"/>
    <xf numFmtId="174" fontId="20" fillId="25" borderId="0" applyNumberFormat="0" applyBorder="0" applyAlignment="0" applyProtection="0"/>
    <xf numFmtId="174" fontId="20" fillId="25" borderId="0" applyNumberFormat="0" applyBorder="0" applyAlignment="0" applyProtection="0"/>
    <xf numFmtId="174" fontId="20" fillId="26" borderId="0" applyNumberFormat="0" applyBorder="0" applyAlignment="0" applyProtection="0"/>
    <xf numFmtId="174" fontId="20" fillId="26" borderId="0" applyNumberFormat="0" applyBorder="0" applyAlignment="0" applyProtection="0"/>
    <xf numFmtId="174" fontId="20" fillId="26" borderId="0" applyNumberFormat="0" applyBorder="0" applyAlignment="0" applyProtection="0"/>
    <xf numFmtId="174" fontId="20" fillId="26" borderId="0" applyNumberFormat="0" applyBorder="0" applyAlignment="0" applyProtection="0"/>
    <xf numFmtId="174" fontId="20" fillId="27" borderId="0" applyNumberFormat="0" applyBorder="0" applyAlignment="0" applyProtection="0"/>
    <xf numFmtId="174" fontId="20" fillId="27" borderId="0" applyNumberFormat="0" applyBorder="0" applyAlignment="0" applyProtection="0"/>
    <xf numFmtId="174" fontId="20" fillId="27" borderId="0" applyNumberFormat="0" applyBorder="0" applyAlignment="0" applyProtection="0"/>
    <xf numFmtId="174" fontId="20" fillId="27" borderId="0" applyNumberFormat="0" applyBorder="0" applyAlignment="0" applyProtection="0"/>
    <xf numFmtId="174" fontId="20" fillId="28" borderId="0" applyNumberFormat="0" applyBorder="0" applyAlignment="0" applyProtection="0"/>
    <xf numFmtId="174" fontId="20" fillId="28" borderId="0" applyNumberFormat="0" applyBorder="0" applyAlignment="0" applyProtection="0"/>
    <xf numFmtId="174" fontId="20" fillId="28" borderId="0" applyNumberFormat="0" applyBorder="0" applyAlignment="0" applyProtection="0"/>
    <xf numFmtId="174" fontId="20" fillId="28" borderId="0" applyNumberFormat="0" applyBorder="0" applyAlignment="0" applyProtection="0"/>
    <xf numFmtId="174" fontId="20" fillId="29" borderId="0" applyNumberFormat="0" applyBorder="0" applyAlignment="0" applyProtection="0"/>
    <xf numFmtId="174" fontId="20" fillId="29" borderId="0" applyNumberFormat="0" applyBorder="0" applyAlignment="0" applyProtection="0"/>
    <xf numFmtId="174" fontId="20" fillId="29" borderId="0" applyNumberFormat="0" applyBorder="0" applyAlignment="0" applyProtection="0"/>
    <xf numFmtId="174" fontId="20" fillId="29" borderId="0" applyNumberFormat="0" applyBorder="0" applyAlignment="0" applyProtection="0"/>
    <xf numFmtId="174" fontId="20" fillId="30" borderId="0" applyNumberFormat="0" applyBorder="0" applyAlignment="0" applyProtection="0"/>
    <xf numFmtId="174" fontId="20" fillId="30" borderId="0" applyNumberFormat="0" applyBorder="0" applyAlignment="0" applyProtection="0"/>
    <xf numFmtId="174" fontId="20" fillId="30" borderId="0" applyNumberFormat="0" applyBorder="0" applyAlignment="0" applyProtection="0"/>
    <xf numFmtId="174" fontId="20" fillId="30" borderId="0" applyNumberFormat="0" applyBorder="0" applyAlignment="0" applyProtection="0"/>
    <xf numFmtId="174" fontId="20" fillId="25" borderId="0" applyNumberFormat="0" applyBorder="0" applyAlignment="0" applyProtection="0"/>
    <xf numFmtId="174" fontId="20" fillId="26" borderId="0" applyNumberFormat="0" applyBorder="0" applyAlignment="0" applyProtection="0"/>
    <xf numFmtId="174" fontId="20" fillId="27" borderId="0" applyNumberFormat="0" applyBorder="0" applyAlignment="0" applyProtection="0"/>
    <xf numFmtId="174" fontId="20" fillId="28" borderId="0" applyNumberFormat="0" applyBorder="0" applyAlignment="0" applyProtection="0"/>
    <xf numFmtId="174" fontId="20" fillId="29" borderId="0" applyNumberFormat="0" applyBorder="0" applyAlignment="0" applyProtection="0"/>
    <xf numFmtId="174" fontId="20" fillId="30" borderId="0" applyNumberFormat="0" applyBorder="0" applyAlignment="0" applyProtection="0"/>
    <xf numFmtId="174" fontId="20" fillId="31" borderId="0" applyNumberFormat="0" applyBorder="0" applyAlignment="0" applyProtection="0"/>
    <xf numFmtId="174" fontId="20" fillId="31" borderId="0" applyNumberFormat="0" applyBorder="0" applyAlignment="0" applyProtection="0"/>
    <xf numFmtId="174" fontId="20" fillId="31" borderId="0" applyNumberFormat="0" applyBorder="0" applyAlignment="0" applyProtection="0"/>
    <xf numFmtId="174" fontId="20" fillId="31" borderId="0" applyNumberFormat="0" applyBorder="0" applyAlignment="0" applyProtection="0"/>
    <xf numFmtId="174" fontId="20" fillId="32" borderId="0" applyNumberFormat="0" applyBorder="0" applyAlignment="0" applyProtection="0"/>
    <xf numFmtId="174" fontId="20" fillId="32" borderId="0" applyNumberFormat="0" applyBorder="0" applyAlignment="0" applyProtection="0"/>
    <xf numFmtId="174" fontId="20" fillId="32" borderId="0" applyNumberFormat="0" applyBorder="0" applyAlignment="0" applyProtection="0"/>
    <xf numFmtId="174" fontId="20" fillId="32" borderId="0" applyNumberFormat="0" applyBorder="0" applyAlignment="0" applyProtection="0"/>
    <xf numFmtId="174" fontId="20" fillId="33" borderId="0" applyNumberFormat="0" applyBorder="0" applyAlignment="0" applyProtection="0"/>
    <xf numFmtId="174" fontId="20" fillId="33" borderId="0" applyNumberFormat="0" applyBorder="0" applyAlignment="0" applyProtection="0"/>
    <xf numFmtId="174" fontId="20" fillId="33" borderId="0" applyNumberFormat="0" applyBorder="0" applyAlignment="0" applyProtection="0"/>
    <xf numFmtId="174" fontId="20" fillId="33" borderId="0" applyNumberFormat="0" applyBorder="0" applyAlignment="0" applyProtection="0"/>
    <xf numFmtId="174" fontId="20" fillId="34" borderId="0" applyNumberFormat="0" applyBorder="0" applyAlignment="0" applyProtection="0"/>
    <xf numFmtId="174" fontId="20" fillId="34" borderId="0" applyNumberFormat="0" applyBorder="0" applyAlignment="0" applyProtection="0"/>
    <xf numFmtId="174" fontId="20" fillId="34" borderId="0" applyNumberFormat="0" applyBorder="0" applyAlignment="0" applyProtection="0"/>
    <xf numFmtId="174" fontId="20" fillId="34" borderId="0" applyNumberFormat="0" applyBorder="0" applyAlignment="0" applyProtection="0"/>
    <xf numFmtId="174" fontId="20" fillId="35" borderId="0" applyNumberFormat="0" applyBorder="0" applyAlignment="0" applyProtection="0"/>
    <xf numFmtId="174" fontId="20" fillId="35" borderId="0" applyNumberFormat="0" applyBorder="0" applyAlignment="0" applyProtection="0"/>
    <xf numFmtId="174" fontId="20" fillId="35" borderId="0" applyNumberFormat="0" applyBorder="0" applyAlignment="0" applyProtection="0"/>
    <xf numFmtId="174" fontId="20" fillId="35" borderId="0" applyNumberFormat="0" applyBorder="0" applyAlignment="0" applyProtection="0"/>
    <xf numFmtId="174" fontId="20" fillId="36" borderId="0" applyNumberFormat="0" applyBorder="0" applyAlignment="0" applyProtection="0"/>
    <xf numFmtId="174" fontId="20" fillId="36" borderId="0" applyNumberFormat="0" applyBorder="0" applyAlignment="0" applyProtection="0"/>
    <xf numFmtId="174" fontId="20" fillId="36" borderId="0" applyNumberFormat="0" applyBorder="0" applyAlignment="0" applyProtection="0"/>
    <xf numFmtId="174" fontId="20" fillId="36" borderId="0" applyNumberFormat="0" applyBorder="0" applyAlignment="0" applyProtection="0"/>
    <xf numFmtId="174" fontId="20" fillId="31" borderId="0" applyNumberFormat="0" applyBorder="0" applyAlignment="0" applyProtection="0"/>
    <xf numFmtId="174" fontId="20" fillId="32" borderId="0" applyNumberFormat="0" applyBorder="0" applyAlignment="0" applyProtection="0"/>
    <xf numFmtId="174" fontId="20" fillId="33" borderId="0" applyNumberFormat="0" applyBorder="0" applyAlignment="0" applyProtection="0"/>
    <xf numFmtId="174" fontId="20" fillId="34" borderId="0" applyNumberFormat="0" applyBorder="0" applyAlignment="0" applyProtection="0"/>
    <xf numFmtId="174" fontId="20" fillId="35" borderId="0" applyNumberFormat="0" applyBorder="0" applyAlignment="0" applyProtection="0"/>
    <xf numFmtId="174" fontId="20" fillId="36" borderId="0" applyNumberFormat="0" applyBorder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0" borderId="0"/>
    <xf numFmtId="174" fontId="20" fillId="0" borderId="0"/>
    <xf numFmtId="174" fontId="20" fillId="0" borderId="0"/>
    <xf numFmtId="174" fontId="20" fillId="0" borderId="0"/>
    <xf numFmtId="44" fontId="20" fillId="0" borderId="0" applyFont="0" applyFill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0" borderId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25" borderId="0" applyNumberFormat="0" applyBorder="0" applyAlignment="0" applyProtection="0"/>
    <xf numFmtId="174" fontId="20" fillId="25" borderId="0" applyNumberFormat="0" applyBorder="0" applyAlignment="0" applyProtection="0"/>
    <xf numFmtId="174" fontId="20" fillId="25" borderId="0" applyNumberFormat="0" applyBorder="0" applyAlignment="0" applyProtection="0"/>
    <xf numFmtId="174" fontId="20" fillId="26" borderId="0" applyNumberFormat="0" applyBorder="0" applyAlignment="0" applyProtection="0"/>
    <xf numFmtId="174" fontId="20" fillId="26" borderId="0" applyNumberFormat="0" applyBorder="0" applyAlignment="0" applyProtection="0"/>
    <xf numFmtId="174" fontId="20" fillId="26" borderId="0" applyNumberFormat="0" applyBorder="0" applyAlignment="0" applyProtection="0"/>
    <xf numFmtId="174" fontId="20" fillId="27" borderId="0" applyNumberFormat="0" applyBorder="0" applyAlignment="0" applyProtection="0"/>
    <xf numFmtId="174" fontId="20" fillId="27" borderId="0" applyNumberFormat="0" applyBorder="0" applyAlignment="0" applyProtection="0"/>
    <xf numFmtId="174" fontId="20" fillId="27" borderId="0" applyNumberFormat="0" applyBorder="0" applyAlignment="0" applyProtection="0"/>
    <xf numFmtId="174" fontId="20" fillId="28" borderId="0" applyNumberFormat="0" applyBorder="0" applyAlignment="0" applyProtection="0"/>
    <xf numFmtId="174" fontId="20" fillId="28" borderId="0" applyNumberFormat="0" applyBorder="0" applyAlignment="0" applyProtection="0"/>
    <xf numFmtId="174" fontId="20" fillId="28" borderId="0" applyNumberFormat="0" applyBorder="0" applyAlignment="0" applyProtection="0"/>
    <xf numFmtId="174" fontId="20" fillId="29" borderId="0" applyNumberFormat="0" applyBorder="0" applyAlignment="0" applyProtection="0"/>
    <xf numFmtId="174" fontId="20" fillId="29" borderId="0" applyNumberFormat="0" applyBorder="0" applyAlignment="0" applyProtection="0"/>
    <xf numFmtId="174" fontId="20" fillId="29" borderId="0" applyNumberFormat="0" applyBorder="0" applyAlignment="0" applyProtection="0"/>
    <xf numFmtId="174" fontId="20" fillId="30" borderId="0" applyNumberFormat="0" applyBorder="0" applyAlignment="0" applyProtection="0"/>
    <xf numFmtId="174" fontId="20" fillId="30" borderId="0" applyNumberFormat="0" applyBorder="0" applyAlignment="0" applyProtection="0"/>
    <xf numFmtId="174" fontId="20" fillId="30" borderId="0" applyNumberFormat="0" applyBorder="0" applyAlignment="0" applyProtection="0"/>
    <xf numFmtId="174" fontId="20" fillId="25" borderId="0" applyNumberFormat="0" applyBorder="0" applyAlignment="0" applyProtection="0"/>
    <xf numFmtId="174" fontId="20" fillId="26" borderId="0" applyNumberFormat="0" applyBorder="0" applyAlignment="0" applyProtection="0"/>
    <xf numFmtId="174" fontId="20" fillId="27" borderId="0" applyNumberFormat="0" applyBorder="0" applyAlignment="0" applyProtection="0"/>
    <xf numFmtId="174" fontId="20" fillId="28" borderId="0" applyNumberFormat="0" applyBorder="0" applyAlignment="0" applyProtection="0"/>
    <xf numFmtId="174" fontId="20" fillId="29" borderId="0" applyNumberFormat="0" applyBorder="0" applyAlignment="0" applyProtection="0"/>
    <xf numFmtId="174" fontId="20" fillId="30" borderId="0" applyNumberFormat="0" applyBorder="0" applyAlignment="0" applyProtection="0"/>
    <xf numFmtId="174" fontId="20" fillId="31" borderId="0" applyNumberFormat="0" applyBorder="0" applyAlignment="0" applyProtection="0"/>
    <xf numFmtId="174" fontId="20" fillId="31" borderId="0" applyNumberFormat="0" applyBorder="0" applyAlignment="0" applyProtection="0"/>
    <xf numFmtId="174" fontId="20" fillId="31" borderId="0" applyNumberFormat="0" applyBorder="0" applyAlignment="0" applyProtection="0"/>
    <xf numFmtId="174" fontId="20" fillId="32" borderId="0" applyNumberFormat="0" applyBorder="0" applyAlignment="0" applyProtection="0"/>
    <xf numFmtId="174" fontId="20" fillId="32" borderId="0" applyNumberFormat="0" applyBorder="0" applyAlignment="0" applyProtection="0"/>
    <xf numFmtId="174" fontId="20" fillId="32" borderId="0" applyNumberFormat="0" applyBorder="0" applyAlignment="0" applyProtection="0"/>
    <xf numFmtId="174" fontId="20" fillId="33" borderId="0" applyNumberFormat="0" applyBorder="0" applyAlignment="0" applyProtection="0"/>
    <xf numFmtId="174" fontId="20" fillId="33" borderId="0" applyNumberFormat="0" applyBorder="0" applyAlignment="0" applyProtection="0"/>
    <xf numFmtId="174" fontId="20" fillId="33" borderId="0" applyNumberFormat="0" applyBorder="0" applyAlignment="0" applyProtection="0"/>
    <xf numFmtId="174" fontId="20" fillId="34" borderId="0" applyNumberFormat="0" applyBorder="0" applyAlignment="0" applyProtection="0"/>
    <xf numFmtId="174" fontId="20" fillId="34" borderId="0" applyNumberFormat="0" applyBorder="0" applyAlignment="0" applyProtection="0"/>
    <xf numFmtId="174" fontId="20" fillId="34" borderId="0" applyNumberFormat="0" applyBorder="0" applyAlignment="0" applyProtection="0"/>
    <xf numFmtId="174" fontId="20" fillId="35" borderId="0" applyNumberFormat="0" applyBorder="0" applyAlignment="0" applyProtection="0"/>
    <xf numFmtId="174" fontId="20" fillId="35" borderId="0" applyNumberFormat="0" applyBorder="0" applyAlignment="0" applyProtection="0"/>
    <xf numFmtId="174" fontId="20" fillId="35" borderId="0" applyNumberFormat="0" applyBorder="0" applyAlignment="0" applyProtection="0"/>
    <xf numFmtId="174" fontId="20" fillId="36" borderId="0" applyNumberFormat="0" applyBorder="0" applyAlignment="0" applyProtection="0"/>
    <xf numFmtId="174" fontId="20" fillId="36" borderId="0" applyNumberFormat="0" applyBorder="0" applyAlignment="0" applyProtection="0"/>
    <xf numFmtId="174" fontId="20" fillId="36" borderId="0" applyNumberFormat="0" applyBorder="0" applyAlignment="0" applyProtection="0"/>
    <xf numFmtId="174" fontId="20" fillId="31" borderId="0" applyNumberFormat="0" applyBorder="0" applyAlignment="0" applyProtection="0"/>
    <xf numFmtId="174" fontId="20" fillId="32" borderId="0" applyNumberFormat="0" applyBorder="0" applyAlignment="0" applyProtection="0"/>
    <xf numFmtId="174" fontId="20" fillId="33" borderId="0" applyNumberFormat="0" applyBorder="0" applyAlignment="0" applyProtection="0"/>
    <xf numFmtId="174" fontId="20" fillId="34" borderId="0" applyNumberFormat="0" applyBorder="0" applyAlignment="0" applyProtection="0"/>
    <xf numFmtId="174" fontId="20" fillId="35" borderId="0" applyNumberFormat="0" applyBorder="0" applyAlignment="0" applyProtection="0"/>
    <xf numFmtId="174" fontId="20" fillId="36" borderId="0" applyNumberFormat="0" applyBorder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53" borderId="18" applyNumberFormat="0" applyFont="0" applyAlignment="0" applyProtection="0"/>
    <xf numFmtId="174" fontId="20" fillId="0" borderId="0"/>
    <xf numFmtId="174" fontId="20" fillId="0" borderId="0"/>
    <xf numFmtId="174" fontId="20" fillId="0" borderId="0"/>
    <xf numFmtId="174" fontId="20" fillId="0" borderId="0"/>
    <xf numFmtId="44" fontId="20" fillId="0" borderId="0" applyFont="0" applyFill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0" borderId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20" fillId="0" borderId="0"/>
    <xf numFmtId="174" fontId="20" fillId="53" borderId="18" applyNumberFormat="0" applyFont="0" applyAlignment="0" applyProtection="0"/>
    <xf numFmtId="174" fontId="20" fillId="25" borderId="0" applyNumberFormat="0" applyBorder="0" applyAlignment="0" applyProtection="0"/>
    <xf numFmtId="174" fontId="20" fillId="31" borderId="0" applyNumberFormat="0" applyBorder="0" applyAlignment="0" applyProtection="0"/>
    <xf numFmtId="174" fontId="20" fillId="26" borderId="0" applyNumberFormat="0" applyBorder="0" applyAlignment="0" applyProtection="0"/>
    <xf numFmtId="174" fontId="20" fillId="32" borderId="0" applyNumberFormat="0" applyBorder="0" applyAlignment="0" applyProtection="0"/>
    <xf numFmtId="174" fontId="20" fillId="27" borderId="0" applyNumberFormat="0" applyBorder="0" applyAlignment="0" applyProtection="0"/>
    <xf numFmtId="174" fontId="20" fillId="33" borderId="0" applyNumberFormat="0" applyBorder="0" applyAlignment="0" applyProtection="0"/>
    <xf numFmtId="174" fontId="20" fillId="28" borderId="0" applyNumberFormat="0" applyBorder="0" applyAlignment="0" applyProtection="0"/>
    <xf numFmtId="174" fontId="20" fillId="34" borderId="0" applyNumberFormat="0" applyBorder="0" applyAlignment="0" applyProtection="0"/>
    <xf numFmtId="174" fontId="20" fillId="29" borderId="0" applyNumberFormat="0" applyBorder="0" applyAlignment="0" applyProtection="0"/>
    <xf numFmtId="174" fontId="20" fillId="35" borderId="0" applyNumberFormat="0" applyBorder="0" applyAlignment="0" applyProtection="0"/>
    <xf numFmtId="174" fontId="20" fillId="30" borderId="0" applyNumberFormat="0" applyBorder="0" applyAlignment="0" applyProtection="0"/>
    <xf numFmtId="174" fontId="20" fillId="36" borderId="0" applyNumberFormat="0" applyBorder="0" applyAlignment="0" applyProtection="0"/>
    <xf numFmtId="174" fontId="20" fillId="0" borderId="0"/>
    <xf numFmtId="174" fontId="82" fillId="0" borderId="0"/>
    <xf numFmtId="174" fontId="19" fillId="53" borderId="18" applyNumberFormat="0" applyFont="0" applyAlignment="0" applyProtection="0"/>
    <xf numFmtId="174" fontId="19" fillId="25" borderId="0" applyNumberFormat="0" applyBorder="0" applyAlignment="0" applyProtection="0"/>
    <xf numFmtId="174" fontId="19" fillId="31" borderId="0" applyNumberFormat="0" applyBorder="0" applyAlignment="0" applyProtection="0"/>
    <xf numFmtId="174" fontId="19" fillId="26" borderId="0" applyNumberFormat="0" applyBorder="0" applyAlignment="0" applyProtection="0"/>
    <xf numFmtId="174" fontId="19" fillId="32" borderId="0" applyNumberFormat="0" applyBorder="0" applyAlignment="0" applyProtection="0"/>
    <xf numFmtId="174" fontId="19" fillId="27" borderId="0" applyNumberFormat="0" applyBorder="0" applyAlignment="0" applyProtection="0"/>
    <xf numFmtId="174" fontId="19" fillId="33" borderId="0" applyNumberFormat="0" applyBorder="0" applyAlignment="0" applyProtection="0"/>
    <xf numFmtId="174" fontId="19" fillId="28" borderId="0" applyNumberFormat="0" applyBorder="0" applyAlignment="0" applyProtection="0"/>
    <xf numFmtId="174" fontId="19" fillId="34" borderId="0" applyNumberFormat="0" applyBorder="0" applyAlignment="0" applyProtection="0"/>
    <xf numFmtId="174" fontId="19" fillId="29" borderId="0" applyNumberFormat="0" applyBorder="0" applyAlignment="0" applyProtection="0"/>
    <xf numFmtId="174" fontId="19" fillId="35" borderId="0" applyNumberFormat="0" applyBorder="0" applyAlignment="0" applyProtection="0"/>
    <xf numFmtId="174" fontId="19" fillId="30" borderId="0" applyNumberFormat="0" applyBorder="0" applyAlignment="0" applyProtection="0"/>
    <xf numFmtId="174" fontId="19" fillId="36" borderId="0" applyNumberFormat="0" applyBorder="0" applyAlignment="0" applyProtection="0"/>
    <xf numFmtId="174" fontId="18" fillId="53" borderId="18" applyNumberFormat="0" applyFont="0" applyAlignment="0" applyProtection="0"/>
    <xf numFmtId="174" fontId="18" fillId="25" borderId="0" applyNumberFormat="0" applyBorder="0" applyAlignment="0" applyProtection="0"/>
    <xf numFmtId="174" fontId="18" fillId="31" borderId="0" applyNumberFormat="0" applyBorder="0" applyAlignment="0" applyProtection="0"/>
    <xf numFmtId="174" fontId="18" fillId="26" borderId="0" applyNumberFormat="0" applyBorder="0" applyAlignment="0" applyProtection="0"/>
    <xf numFmtId="174" fontId="18" fillId="32" borderId="0" applyNumberFormat="0" applyBorder="0" applyAlignment="0" applyProtection="0"/>
    <xf numFmtId="174" fontId="18" fillId="27" borderId="0" applyNumberFormat="0" applyBorder="0" applyAlignment="0" applyProtection="0"/>
    <xf numFmtId="174" fontId="18" fillId="33" borderId="0" applyNumberFormat="0" applyBorder="0" applyAlignment="0" applyProtection="0"/>
    <xf numFmtId="174" fontId="18" fillId="28" borderId="0" applyNumberFormat="0" applyBorder="0" applyAlignment="0" applyProtection="0"/>
    <xf numFmtId="174" fontId="18" fillId="34" borderId="0" applyNumberFormat="0" applyBorder="0" applyAlignment="0" applyProtection="0"/>
    <xf numFmtId="174" fontId="18" fillId="29" borderId="0" applyNumberFormat="0" applyBorder="0" applyAlignment="0" applyProtection="0"/>
    <xf numFmtId="174" fontId="18" fillId="35" borderId="0" applyNumberFormat="0" applyBorder="0" applyAlignment="0" applyProtection="0"/>
    <xf numFmtId="174" fontId="18" fillId="30" borderId="0" applyNumberFormat="0" applyBorder="0" applyAlignment="0" applyProtection="0"/>
    <xf numFmtId="174" fontId="18" fillId="36" borderId="0" applyNumberFormat="0" applyBorder="0" applyAlignment="0" applyProtection="0"/>
    <xf numFmtId="174" fontId="17" fillId="53" borderId="18" applyNumberFormat="0" applyFont="0" applyAlignment="0" applyProtection="0"/>
    <xf numFmtId="174" fontId="17" fillId="25" borderId="0" applyNumberFormat="0" applyBorder="0" applyAlignment="0" applyProtection="0"/>
    <xf numFmtId="174" fontId="17" fillId="31" borderId="0" applyNumberFormat="0" applyBorder="0" applyAlignment="0" applyProtection="0"/>
    <xf numFmtId="174" fontId="17" fillId="26" borderId="0" applyNumberFormat="0" applyBorder="0" applyAlignment="0" applyProtection="0"/>
    <xf numFmtId="174" fontId="17" fillId="32" borderId="0" applyNumberFormat="0" applyBorder="0" applyAlignment="0" applyProtection="0"/>
    <xf numFmtId="174" fontId="17" fillId="27" borderId="0" applyNumberFormat="0" applyBorder="0" applyAlignment="0" applyProtection="0"/>
    <xf numFmtId="174" fontId="17" fillId="33" borderId="0" applyNumberFormat="0" applyBorder="0" applyAlignment="0" applyProtection="0"/>
    <xf numFmtId="174" fontId="17" fillId="28" borderId="0" applyNumberFormat="0" applyBorder="0" applyAlignment="0" applyProtection="0"/>
    <xf numFmtId="174" fontId="17" fillId="34" borderId="0" applyNumberFormat="0" applyBorder="0" applyAlignment="0" applyProtection="0"/>
    <xf numFmtId="174" fontId="17" fillId="29" borderId="0" applyNumberFormat="0" applyBorder="0" applyAlignment="0" applyProtection="0"/>
    <xf numFmtId="174" fontId="17" fillId="35" borderId="0" applyNumberFormat="0" applyBorder="0" applyAlignment="0" applyProtection="0"/>
    <xf numFmtId="174" fontId="17" fillId="30" borderId="0" applyNumberFormat="0" applyBorder="0" applyAlignment="0" applyProtection="0"/>
    <xf numFmtId="174" fontId="17" fillId="36" borderId="0" applyNumberFormat="0" applyBorder="0" applyAlignment="0" applyProtection="0"/>
    <xf numFmtId="174" fontId="16" fillId="53" borderId="18" applyNumberFormat="0" applyFont="0" applyAlignment="0" applyProtection="0"/>
    <xf numFmtId="174" fontId="16" fillId="25" borderId="0" applyNumberFormat="0" applyBorder="0" applyAlignment="0" applyProtection="0"/>
    <xf numFmtId="174" fontId="16" fillId="31" borderId="0" applyNumberFormat="0" applyBorder="0" applyAlignment="0" applyProtection="0"/>
    <xf numFmtId="174" fontId="16" fillId="26" borderId="0" applyNumberFormat="0" applyBorder="0" applyAlignment="0" applyProtection="0"/>
    <xf numFmtId="174" fontId="16" fillId="32" borderId="0" applyNumberFormat="0" applyBorder="0" applyAlignment="0" applyProtection="0"/>
    <xf numFmtId="174" fontId="16" fillId="27" borderId="0" applyNumberFormat="0" applyBorder="0" applyAlignment="0" applyProtection="0"/>
    <xf numFmtId="174" fontId="16" fillId="33" borderId="0" applyNumberFormat="0" applyBorder="0" applyAlignment="0" applyProtection="0"/>
    <xf numFmtId="174" fontId="16" fillId="28" borderId="0" applyNumberFormat="0" applyBorder="0" applyAlignment="0" applyProtection="0"/>
    <xf numFmtId="174" fontId="16" fillId="34" borderId="0" applyNumberFormat="0" applyBorder="0" applyAlignment="0" applyProtection="0"/>
    <xf numFmtId="174" fontId="16" fillId="29" borderId="0" applyNumberFormat="0" applyBorder="0" applyAlignment="0" applyProtection="0"/>
    <xf numFmtId="174" fontId="16" fillId="35" borderId="0" applyNumberFormat="0" applyBorder="0" applyAlignment="0" applyProtection="0"/>
    <xf numFmtId="174" fontId="16" fillId="30" borderId="0" applyNumberFormat="0" applyBorder="0" applyAlignment="0" applyProtection="0"/>
    <xf numFmtId="174" fontId="16" fillId="36" borderId="0" applyNumberFormat="0" applyBorder="0" applyAlignment="0" applyProtection="0"/>
    <xf numFmtId="174" fontId="35" fillId="0" borderId="0"/>
    <xf numFmtId="174" fontId="15" fillId="53" borderId="18" applyNumberFormat="0" applyFont="0" applyAlignment="0" applyProtection="0"/>
    <xf numFmtId="174" fontId="15" fillId="25" borderId="0" applyNumberFormat="0" applyBorder="0" applyAlignment="0" applyProtection="0"/>
    <xf numFmtId="174" fontId="15" fillId="31" borderId="0" applyNumberFormat="0" applyBorder="0" applyAlignment="0" applyProtection="0"/>
    <xf numFmtId="174" fontId="15" fillId="26" borderId="0" applyNumberFormat="0" applyBorder="0" applyAlignment="0" applyProtection="0"/>
    <xf numFmtId="174" fontId="15" fillId="32" borderId="0" applyNumberFormat="0" applyBorder="0" applyAlignment="0" applyProtection="0"/>
    <xf numFmtId="174" fontId="15" fillId="27" borderId="0" applyNumberFormat="0" applyBorder="0" applyAlignment="0" applyProtection="0"/>
    <xf numFmtId="174" fontId="15" fillId="33" borderId="0" applyNumberFormat="0" applyBorder="0" applyAlignment="0" applyProtection="0"/>
    <xf numFmtId="174" fontId="15" fillId="28" borderId="0" applyNumberFormat="0" applyBorder="0" applyAlignment="0" applyProtection="0"/>
    <xf numFmtId="174" fontId="15" fillId="34" borderId="0" applyNumberFormat="0" applyBorder="0" applyAlignment="0" applyProtection="0"/>
    <xf numFmtId="174" fontId="15" fillId="29" borderId="0" applyNumberFormat="0" applyBorder="0" applyAlignment="0" applyProtection="0"/>
    <xf numFmtId="174" fontId="15" fillId="35" borderId="0" applyNumberFormat="0" applyBorder="0" applyAlignment="0" applyProtection="0"/>
    <xf numFmtId="174" fontId="15" fillId="30" borderId="0" applyNumberFormat="0" applyBorder="0" applyAlignment="0" applyProtection="0"/>
    <xf numFmtId="174" fontId="15" fillId="36" borderId="0" applyNumberFormat="0" applyBorder="0" applyAlignment="0" applyProtection="0"/>
    <xf numFmtId="174" fontId="14" fillId="53" borderId="18" applyNumberFormat="0" applyFont="0" applyAlignment="0" applyProtection="0"/>
    <xf numFmtId="174" fontId="14" fillId="25" borderId="0" applyNumberFormat="0" applyBorder="0" applyAlignment="0" applyProtection="0"/>
    <xf numFmtId="174" fontId="14" fillId="31" borderId="0" applyNumberFormat="0" applyBorder="0" applyAlignment="0" applyProtection="0"/>
    <xf numFmtId="174" fontId="14" fillId="26" borderId="0" applyNumberFormat="0" applyBorder="0" applyAlignment="0" applyProtection="0"/>
    <xf numFmtId="174" fontId="14" fillId="32" borderId="0" applyNumberFormat="0" applyBorder="0" applyAlignment="0" applyProtection="0"/>
    <xf numFmtId="174" fontId="14" fillId="27" borderId="0" applyNumberFormat="0" applyBorder="0" applyAlignment="0" applyProtection="0"/>
    <xf numFmtId="174" fontId="14" fillId="33" borderId="0" applyNumberFormat="0" applyBorder="0" applyAlignment="0" applyProtection="0"/>
    <xf numFmtId="174" fontId="14" fillId="28" borderId="0" applyNumberFormat="0" applyBorder="0" applyAlignment="0" applyProtection="0"/>
    <xf numFmtId="174" fontId="14" fillId="34" borderId="0" applyNumberFormat="0" applyBorder="0" applyAlignment="0" applyProtection="0"/>
    <xf numFmtId="174" fontId="14" fillId="29" borderId="0" applyNumberFormat="0" applyBorder="0" applyAlignment="0" applyProtection="0"/>
    <xf numFmtId="174" fontId="14" fillId="35" borderId="0" applyNumberFormat="0" applyBorder="0" applyAlignment="0" applyProtection="0"/>
    <xf numFmtId="174" fontId="14" fillId="30" borderId="0" applyNumberFormat="0" applyBorder="0" applyAlignment="0" applyProtection="0"/>
    <xf numFmtId="174" fontId="14" fillId="36" borderId="0" applyNumberFormat="0" applyBorder="0" applyAlignment="0" applyProtection="0"/>
    <xf numFmtId="174" fontId="13" fillId="53" borderId="18" applyNumberFormat="0" applyFont="0" applyAlignment="0" applyProtection="0"/>
    <xf numFmtId="174" fontId="13" fillId="25" borderId="0" applyNumberFormat="0" applyBorder="0" applyAlignment="0" applyProtection="0"/>
    <xf numFmtId="174" fontId="13" fillId="31" borderId="0" applyNumberFormat="0" applyBorder="0" applyAlignment="0" applyProtection="0"/>
    <xf numFmtId="174" fontId="13" fillId="26" borderId="0" applyNumberFormat="0" applyBorder="0" applyAlignment="0" applyProtection="0"/>
    <xf numFmtId="174" fontId="13" fillId="32" borderId="0" applyNumberFormat="0" applyBorder="0" applyAlignment="0" applyProtection="0"/>
    <xf numFmtId="174" fontId="13" fillId="27" borderId="0" applyNumberFormat="0" applyBorder="0" applyAlignment="0" applyProtection="0"/>
    <xf numFmtId="174" fontId="13" fillId="33" borderId="0" applyNumberFormat="0" applyBorder="0" applyAlignment="0" applyProtection="0"/>
    <xf numFmtId="174" fontId="13" fillId="28" borderId="0" applyNumberFormat="0" applyBorder="0" applyAlignment="0" applyProtection="0"/>
    <xf numFmtId="174" fontId="13" fillId="34" borderId="0" applyNumberFormat="0" applyBorder="0" applyAlignment="0" applyProtection="0"/>
    <xf numFmtId="174" fontId="13" fillId="29" borderId="0" applyNumberFormat="0" applyBorder="0" applyAlignment="0" applyProtection="0"/>
    <xf numFmtId="174" fontId="13" fillId="35" borderId="0" applyNumberFormat="0" applyBorder="0" applyAlignment="0" applyProtection="0"/>
    <xf numFmtId="174" fontId="13" fillId="30" borderId="0" applyNumberFormat="0" applyBorder="0" applyAlignment="0" applyProtection="0"/>
    <xf numFmtId="174" fontId="13" fillId="36" borderId="0" applyNumberFormat="0" applyBorder="0" applyAlignment="0" applyProtection="0"/>
    <xf numFmtId="174" fontId="12" fillId="53" borderId="18" applyNumberFormat="0" applyFont="0" applyAlignment="0" applyProtection="0"/>
    <xf numFmtId="174" fontId="12" fillId="25" borderId="0" applyNumberFormat="0" applyBorder="0" applyAlignment="0" applyProtection="0"/>
    <xf numFmtId="174" fontId="12" fillId="31" borderId="0" applyNumberFormat="0" applyBorder="0" applyAlignment="0" applyProtection="0"/>
    <xf numFmtId="174" fontId="12" fillId="26" borderId="0" applyNumberFormat="0" applyBorder="0" applyAlignment="0" applyProtection="0"/>
    <xf numFmtId="174" fontId="12" fillId="32" borderId="0" applyNumberFormat="0" applyBorder="0" applyAlignment="0" applyProtection="0"/>
    <xf numFmtId="174" fontId="12" fillId="27" borderId="0" applyNumberFormat="0" applyBorder="0" applyAlignment="0" applyProtection="0"/>
    <xf numFmtId="174" fontId="12" fillId="33" borderId="0" applyNumberFormat="0" applyBorder="0" applyAlignment="0" applyProtection="0"/>
    <xf numFmtId="174" fontId="12" fillId="28" borderId="0" applyNumberFormat="0" applyBorder="0" applyAlignment="0" applyProtection="0"/>
    <xf numFmtId="174" fontId="12" fillId="34" borderId="0" applyNumberFormat="0" applyBorder="0" applyAlignment="0" applyProtection="0"/>
    <xf numFmtId="174" fontId="12" fillId="29" borderId="0" applyNumberFormat="0" applyBorder="0" applyAlignment="0" applyProtection="0"/>
    <xf numFmtId="174" fontId="12" fillId="35" borderId="0" applyNumberFormat="0" applyBorder="0" applyAlignment="0" applyProtection="0"/>
    <xf numFmtId="174" fontId="12" fillId="30" borderId="0" applyNumberFormat="0" applyBorder="0" applyAlignment="0" applyProtection="0"/>
    <xf numFmtId="174" fontId="12" fillId="36" borderId="0" applyNumberFormat="0" applyBorder="0" applyAlignment="0" applyProtection="0"/>
    <xf numFmtId="174" fontId="11" fillId="53" borderId="18" applyNumberFormat="0" applyFont="0" applyAlignment="0" applyProtection="0"/>
    <xf numFmtId="174" fontId="11" fillId="25" borderId="0" applyNumberFormat="0" applyBorder="0" applyAlignment="0" applyProtection="0"/>
    <xf numFmtId="174" fontId="11" fillId="31" borderId="0" applyNumberFormat="0" applyBorder="0" applyAlignment="0" applyProtection="0"/>
    <xf numFmtId="174" fontId="11" fillId="26" borderId="0" applyNumberFormat="0" applyBorder="0" applyAlignment="0" applyProtection="0"/>
    <xf numFmtId="174" fontId="11" fillId="32" borderId="0" applyNumberFormat="0" applyBorder="0" applyAlignment="0" applyProtection="0"/>
    <xf numFmtId="174" fontId="11" fillId="27" borderId="0" applyNumberFormat="0" applyBorder="0" applyAlignment="0" applyProtection="0"/>
    <xf numFmtId="174" fontId="11" fillId="33" borderId="0" applyNumberFormat="0" applyBorder="0" applyAlignment="0" applyProtection="0"/>
    <xf numFmtId="174" fontId="11" fillId="28" borderId="0" applyNumberFormat="0" applyBorder="0" applyAlignment="0" applyProtection="0"/>
    <xf numFmtId="174" fontId="11" fillId="34" borderId="0" applyNumberFormat="0" applyBorder="0" applyAlignment="0" applyProtection="0"/>
    <xf numFmtId="174" fontId="11" fillId="29" borderId="0" applyNumberFormat="0" applyBorder="0" applyAlignment="0" applyProtection="0"/>
    <xf numFmtId="174" fontId="11" fillId="35" borderId="0" applyNumberFormat="0" applyBorder="0" applyAlignment="0" applyProtection="0"/>
    <xf numFmtId="174" fontId="11" fillId="30" borderId="0" applyNumberFormat="0" applyBorder="0" applyAlignment="0" applyProtection="0"/>
    <xf numFmtId="174" fontId="11" fillId="36" borderId="0" applyNumberFormat="0" applyBorder="0" applyAlignment="0" applyProtection="0"/>
    <xf numFmtId="174" fontId="10" fillId="53" borderId="18" applyNumberFormat="0" applyFont="0" applyAlignment="0" applyProtection="0"/>
    <xf numFmtId="174" fontId="10" fillId="25" borderId="0" applyNumberFormat="0" applyBorder="0" applyAlignment="0" applyProtection="0"/>
    <xf numFmtId="174" fontId="10" fillId="31" borderId="0" applyNumberFormat="0" applyBorder="0" applyAlignment="0" applyProtection="0"/>
    <xf numFmtId="174" fontId="10" fillId="26" borderId="0" applyNumberFormat="0" applyBorder="0" applyAlignment="0" applyProtection="0"/>
    <xf numFmtId="174" fontId="10" fillId="32" borderId="0" applyNumberFormat="0" applyBorder="0" applyAlignment="0" applyProtection="0"/>
    <xf numFmtId="174" fontId="10" fillId="27" borderId="0" applyNumberFormat="0" applyBorder="0" applyAlignment="0" applyProtection="0"/>
    <xf numFmtId="174" fontId="10" fillId="33" borderId="0" applyNumberFormat="0" applyBorder="0" applyAlignment="0" applyProtection="0"/>
    <xf numFmtId="174" fontId="10" fillId="28" borderId="0" applyNumberFormat="0" applyBorder="0" applyAlignment="0" applyProtection="0"/>
    <xf numFmtId="174" fontId="10" fillId="34" borderId="0" applyNumberFormat="0" applyBorder="0" applyAlignment="0" applyProtection="0"/>
    <xf numFmtId="174" fontId="10" fillId="29" borderId="0" applyNumberFormat="0" applyBorder="0" applyAlignment="0" applyProtection="0"/>
    <xf numFmtId="174" fontId="10" fillId="35" borderId="0" applyNumberFormat="0" applyBorder="0" applyAlignment="0" applyProtection="0"/>
    <xf numFmtId="174" fontId="10" fillId="30" borderId="0" applyNumberFormat="0" applyBorder="0" applyAlignment="0" applyProtection="0"/>
    <xf numFmtId="174" fontId="10" fillId="36" borderId="0" applyNumberFormat="0" applyBorder="0" applyAlignment="0" applyProtection="0"/>
    <xf numFmtId="174" fontId="9" fillId="53" borderId="18" applyNumberFormat="0" applyFont="0" applyAlignment="0" applyProtection="0"/>
    <xf numFmtId="174" fontId="9" fillId="25" borderId="0" applyNumberFormat="0" applyBorder="0" applyAlignment="0" applyProtection="0"/>
    <xf numFmtId="174" fontId="9" fillId="31" borderId="0" applyNumberFormat="0" applyBorder="0" applyAlignment="0" applyProtection="0"/>
    <xf numFmtId="174" fontId="9" fillId="26" borderId="0" applyNumberFormat="0" applyBorder="0" applyAlignment="0" applyProtection="0"/>
    <xf numFmtId="174" fontId="9" fillId="32" borderId="0" applyNumberFormat="0" applyBorder="0" applyAlignment="0" applyProtection="0"/>
    <xf numFmtId="174" fontId="9" fillId="27" borderId="0" applyNumberFormat="0" applyBorder="0" applyAlignment="0" applyProtection="0"/>
    <xf numFmtId="174" fontId="9" fillId="33" borderId="0" applyNumberFormat="0" applyBorder="0" applyAlignment="0" applyProtection="0"/>
    <xf numFmtId="174" fontId="9" fillId="28" borderId="0" applyNumberFormat="0" applyBorder="0" applyAlignment="0" applyProtection="0"/>
    <xf numFmtId="174" fontId="9" fillId="34" borderId="0" applyNumberFormat="0" applyBorder="0" applyAlignment="0" applyProtection="0"/>
    <xf numFmtId="174" fontId="9" fillId="29" borderId="0" applyNumberFormat="0" applyBorder="0" applyAlignment="0" applyProtection="0"/>
    <xf numFmtId="174" fontId="9" fillId="35" borderId="0" applyNumberFormat="0" applyBorder="0" applyAlignment="0" applyProtection="0"/>
    <xf numFmtId="174" fontId="9" fillId="30" borderId="0" applyNumberFormat="0" applyBorder="0" applyAlignment="0" applyProtection="0"/>
    <xf numFmtId="174" fontId="9" fillId="36" borderId="0" applyNumberFormat="0" applyBorder="0" applyAlignment="0" applyProtection="0"/>
    <xf numFmtId="174" fontId="35" fillId="0" borderId="0"/>
    <xf numFmtId="174" fontId="8" fillId="53" borderId="18" applyNumberFormat="0" applyFont="0" applyAlignment="0" applyProtection="0"/>
    <xf numFmtId="174" fontId="8" fillId="25" borderId="0" applyNumberFormat="0" applyBorder="0" applyAlignment="0" applyProtection="0"/>
    <xf numFmtId="174" fontId="8" fillId="31" borderId="0" applyNumberFormat="0" applyBorder="0" applyAlignment="0" applyProtection="0"/>
    <xf numFmtId="174" fontId="8" fillId="26" borderId="0" applyNumberFormat="0" applyBorder="0" applyAlignment="0" applyProtection="0"/>
    <xf numFmtId="174" fontId="8" fillId="32" borderId="0" applyNumberFormat="0" applyBorder="0" applyAlignment="0" applyProtection="0"/>
    <xf numFmtId="174" fontId="8" fillId="27" borderId="0" applyNumberFormat="0" applyBorder="0" applyAlignment="0" applyProtection="0"/>
    <xf numFmtId="174" fontId="8" fillId="33" borderId="0" applyNumberFormat="0" applyBorder="0" applyAlignment="0" applyProtection="0"/>
    <xf numFmtId="174" fontId="8" fillId="28" borderId="0" applyNumberFormat="0" applyBorder="0" applyAlignment="0" applyProtection="0"/>
    <xf numFmtId="174" fontId="8" fillId="34" borderId="0" applyNumberFormat="0" applyBorder="0" applyAlignment="0" applyProtection="0"/>
    <xf numFmtId="174" fontId="8" fillId="29" borderId="0" applyNumberFormat="0" applyBorder="0" applyAlignment="0" applyProtection="0"/>
    <xf numFmtId="174" fontId="8" fillId="35" borderId="0" applyNumberFormat="0" applyBorder="0" applyAlignment="0" applyProtection="0"/>
    <xf numFmtId="174" fontId="8" fillId="30" borderId="0" applyNumberFormat="0" applyBorder="0" applyAlignment="0" applyProtection="0"/>
    <xf numFmtId="174" fontId="8" fillId="36" borderId="0" applyNumberFormat="0" applyBorder="0" applyAlignment="0" applyProtection="0"/>
    <xf numFmtId="174" fontId="7" fillId="53" borderId="18" applyNumberFormat="0" applyFont="0" applyAlignment="0" applyProtection="0"/>
    <xf numFmtId="174" fontId="7" fillId="25" borderId="0" applyNumberFormat="0" applyBorder="0" applyAlignment="0" applyProtection="0"/>
    <xf numFmtId="174" fontId="7" fillId="31" borderId="0" applyNumberFormat="0" applyBorder="0" applyAlignment="0" applyProtection="0"/>
    <xf numFmtId="174" fontId="7" fillId="26" borderId="0" applyNumberFormat="0" applyBorder="0" applyAlignment="0" applyProtection="0"/>
    <xf numFmtId="174" fontId="7" fillId="32" borderId="0" applyNumberFormat="0" applyBorder="0" applyAlignment="0" applyProtection="0"/>
    <xf numFmtId="174" fontId="7" fillId="27" borderId="0" applyNumberFormat="0" applyBorder="0" applyAlignment="0" applyProtection="0"/>
    <xf numFmtId="174" fontId="7" fillId="33" borderId="0" applyNumberFormat="0" applyBorder="0" applyAlignment="0" applyProtection="0"/>
    <xf numFmtId="174" fontId="7" fillId="28" borderId="0" applyNumberFormat="0" applyBorder="0" applyAlignment="0" applyProtection="0"/>
    <xf numFmtId="174" fontId="7" fillId="34" borderId="0" applyNumberFormat="0" applyBorder="0" applyAlignment="0" applyProtection="0"/>
    <xf numFmtId="174" fontId="7" fillId="29" borderId="0" applyNumberFormat="0" applyBorder="0" applyAlignment="0" applyProtection="0"/>
    <xf numFmtId="174" fontId="7" fillId="35" borderId="0" applyNumberFormat="0" applyBorder="0" applyAlignment="0" applyProtection="0"/>
    <xf numFmtId="174" fontId="7" fillId="30" borderId="0" applyNumberFormat="0" applyBorder="0" applyAlignment="0" applyProtection="0"/>
    <xf numFmtId="174" fontId="7" fillId="36" borderId="0" applyNumberFormat="0" applyBorder="0" applyAlignment="0" applyProtection="0"/>
    <xf numFmtId="174" fontId="6" fillId="53" borderId="18" applyNumberFormat="0" applyFont="0" applyAlignment="0" applyProtection="0"/>
    <xf numFmtId="174" fontId="6" fillId="25" borderId="0" applyNumberFormat="0" applyBorder="0" applyAlignment="0" applyProtection="0"/>
    <xf numFmtId="174" fontId="6" fillId="31" borderId="0" applyNumberFormat="0" applyBorder="0" applyAlignment="0" applyProtection="0"/>
    <xf numFmtId="174" fontId="6" fillId="26" borderId="0" applyNumberFormat="0" applyBorder="0" applyAlignment="0" applyProtection="0"/>
    <xf numFmtId="174" fontId="6" fillId="32" borderId="0" applyNumberFormat="0" applyBorder="0" applyAlignment="0" applyProtection="0"/>
    <xf numFmtId="174" fontId="6" fillId="27" borderId="0" applyNumberFormat="0" applyBorder="0" applyAlignment="0" applyProtection="0"/>
    <xf numFmtId="174" fontId="6" fillId="33" borderId="0" applyNumberFormat="0" applyBorder="0" applyAlignment="0" applyProtection="0"/>
    <xf numFmtId="174" fontId="6" fillId="28" borderId="0" applyNumberFormat="0" applyBorder="0" applyAlignment="0" applyProtection="0"/>
    <xf numFmtId="174" fontId="6" fillId="34" borderId="0" applyNumberFormat="0" applyBorder="0" applyAlignment="0" applyProtection="0"/>
    <xf numFmtId="174" fontId="6" fillId="29" borderId="0" applyNumberFormat="0" applyBorder="0" applyAlignment="0" applyProtection="0"/>
    <xf numFmtId="174" fontId="6" fillId="35" borderId="0" applyNumberFormat="0" applyBorder="0" applyAlignment="0" applyProtection="0"/>
    <xf numFmtId="174" fontId="6" fillId="30" borderId="0" applyNumberFormat="0" applyBorder="0" applyAlignment="0" applyProtection="0"/>
    <xf numFmtId="174" fontId="6" fillId="36" borderId="0" applyNumberFormat="0" applyBorder="0" applyAlignment="0" applyProtection="0"/>
    <xf numFmtId="174" fontId="5" fillId="53" borderId="18" applyNumberFormat="0" applyFont="0" applyAlignment="0" applyProtection="0"/>
    <xf numFmtId="174" fontId="5" fillId="25" borderId="0" applyNumberFormat="0" applyBorder="0" applyAlignment="0" applyProtection="0"/>
    <xf numFmtId="174" fontId="5" fillId="31" borderId="0" applyNumberFormat="0" applyBorder="0" applyAlignment="0" applyProtection="0"/>
    <xf numFmtId="174" fontId="5" fillId="26" borderId="0" applyNumberFormat="0" applyBorder="0" applyAlignment="0" applyProtection="0"/>
    <xf numFmtId="174" fontId="5" fillId="32" borderId="0" applyNumberFormat="0" applyBorder="0" applyAlignment="0" applyProtection="0"/>
    <xf numFmtId="174" fontId="5" fillId="27" borderId="0" applyNumberFormat="0" applyBorder="0" applyAlignment="0" applyProtection="0"/>
    <xf numFmtId="174" fontId="5" fillId="33" borderId="0" applyNumberFormat="0" applyBorder="0" applyAlignment="0" applyProtection="0"/>
    <xf numFmtId="174" fontId="5" fillId="28" borderId="0" applyNumberFormat="0" applyBorder="0" applyAlignment="0" applyProtection="0"/>
    <xf numFmtId="174" fontId="5" fillId="34" borderId="0" applyNumberFormat="0" applyBorder="0" applyAlignment="0" applyProtection="0"/>
    <xf numFmtId="174" fontId="5" fillId="29" borderId="0" applyNumberFormat="0" applyBorder="0" applyAlignment="0" applyProtection="0"/>
    <xf numFmtId="174" fontId="5" fillId="35" borderId="0" applyNumberFormat="0" applyBorder="0" applyAlignment="0" applyProtection="0"/>
    <xf numFmtId="174" fontId="5" fillId="30" borderId="0" applyNumberFormat="0" applyBorder="0" applyAlignment="0" applyProtection="0"/>
    <xf numFmtId="174" fontId="5" fillId="36" borderId="0" applyNumberFormat="0" applyBorder="0" applyAlignment="0" applyProtection="0"/>
    <xf numFmtId="174" fontId="4" fillId="53" borderId="18" applyNumberFormat="0" applyFont="0" applyAlignment="0" applyProtection="0"/>
    <xf numFmtId="174" fontId="4" fillId="25" borderId="0" applyNumberFormat="0" applyBorder="0" applyAlignment="0" applyProtection="0"/>
    <xf numFmtId="174" fontId="4" fillId="31" borderId="0" applyNumberFormat="0" applyBorder="0" applyAlignment="0" applyProtection="0"/>
    <xf numFmtId="174" fontId="4" fillId="26" borderId="0" applyNumberFormat="0" applyBorder="0" applyAlignment="0" applyProtection="0"/>
    <xf numFmtId="174" fontId="4" fillId="32" borderId="0" applyNumberFormat="0" applyBorder="0" applyAlignment="0" applyProtection="0"/>
    <xf numFmtId="174" fontId="4" fillId="27" borderId="0" applyNumberFormat="0" applyBorder="0" applyAlignment="0" applyProtection="0"/>
    <xf numFmtId="174" fontId="4" fillId="33" borderId="0" applyNumberFormat="0" applyBorder="0" applyAlignment="0" applyProtection="0"/>
    <xf numFmtId="174" fontId="4" fillId="28" borderId="0" applyNumberFormat="0" applyBorder="0" applyAlignment="0" applyProtection="0"/>
    <xf numFmtId="174" fontId="4" fillId="34" borderId="0" applyNumberFormat="0" applyBorder="0" applyAlignment="0" applyProtection="0"/>
    <xf numFmtId="174" fontId="4" fillId="29" borderId="0" applyNumberFormat="0" applyBorder="0" applyAlignment="0" applyProtection="0"/>
    <xf numFmtId="174" fontId="4" fillId="35" borderId="0" applyNumberFormat="0" applyBorder="0" applyAlignment="0" applyProtection="0"/>
    <xf numFmtId="174" fontId="4" fillId="30" borderId="0" applyNumberFormat="0" applyBorder="0" applyAlignment="0" applyProtection="0"/>
    <xf numFmtId="174" fontId="4" fillId="36" borderId="0" applyNumberFormat="0" applyBorder="0" applyAlignment="0" applyProtection="0"/>
    <xf numFmtId="174" fontId="3" fillId="25" borderId="0" applyNumberFormat="0" applyBorder="0" applyAlignment="0" applyProtection="0"/>
    <xf numFmtId="174" fontId="33" fillId="65" borderId="0" applyNumberFormat="0" applyBorder="0" applyAlignment="0" applyProtection="0"/>
    <xf numFmtId="174" fontId="33" fillId="65" borderId="0" applyNumberFormat="0" applyBorder="0" applyAlignment="0" applyProtection="0"/>
    <xf numFmtId="174" fontId="33" fillId="2" borderId="0" applyNumberFormat="0" applyBorder="0" applyAlignment="0" applyProtection="0"/>
    <xf numFmtId="174" fontId="3" fillId="2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3" borderId="0" applyNumberFormat="0" applyBorder="0" applyAlignment="0" applyProtection="0"/>
    <xf numFmtId="174" fontId="3" fillId="27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28" borderId="0" applyNumberFormat="0" applyBorder="0" applyAlignment="0" applyProtection="0"/>
    <xf numFmtId="174" fontId="33" fillId="20" borderId="0" applyNumberFormat="0" applyBorder="0" applyAlignment="0" applyProtection="0"/>
    <xf numFmtId="174" fontId="3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9" borderId="0" applyNumberFormat="0" applyBorder="0" applyAlignment="0" applyProtection="0"/>
    <xf numFmtId="174" fontId="33" fillId="65" borderId="0" applyNumberFormat="0" applyBorder="0" applyAlignment="0" applyProtection="0"/>
    <xf numFmtId="174" fontId="33" fillId="65" borderId="0" applyNumberFormat="0" applyBorder="0" applyAlignment="0" applyProtection="0"/>
    <xf numFmtId="174" fontId="33" fillId="6" borderId="0" applyNumberFormat="0" applyBorder="0" applyAlignment="0" applyProtection="0"/>
    <xf numFmtId="174" fontId="3" fillId="30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7" borderId="0" applyNumberFormat="0" applyBorder="0" applyAlignment="0" applyProtection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33" fillId="2" borderId="0" applyNumberFormat="0" applyBorder="0" applyAlignment="0" applyProtection="0"/>
    <xf numFmtId="174" fontId="3" fillId="25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3" borderId="0" applyNumberFormat="0" applyBorder="0" applyAlignment="0" applyProtection="0"/>
    <xf numFmtId="174" fontId="3" fillId="26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4" borderId="0" applyNumberFormat="0" applyBorder="0" applyAlignment="0" applyProtection="0"/>
    <xf numFmtId="174" fontId="3" fillId="27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5" borderId="0" applyNumberFormat="0" applyBorder="0" applyAlignment="0" applyProtection="0"/>
    <xf numFmtId="174" fontId="3" fillId="28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6" borderId="0" applyNumberFormat="0" applyBorder="0" applyAlignment="0" applyProtection="0"/>
    <xf numFmtId="174" fontId="3" fillId="29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7" borderId="0" applyNumberFormat="0" applyBorder="0" applyAlignment="0" applyProtection="0"/>
    <xf numFmtId="174" fontId="3" fillId="30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" fillId="31" borderId="0" applyNumberFormat="0" applyBorder="0" applyAlignment="0" applyProtection="0"/>
    <xf numFmtId="174" fontId="33" fillId="65" borderId="0" applyNumberFormat="0" applyBorder="0" applyAlignment="0" applyProtection="0"/>
    <xf numFmtId="174" fontId="3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32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9" borderId="0" applyNumberFormat="0" applyBorder="0" applyAlignment="0" applyProtection="0"/>
    <xf numFmtId="174" fontId="3" fillId="33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34" borderId="0" applyNumberFormat="0" applyBorder="0" applyAlignment="0" applyProtection="0"/>
    <xf numFmtId="174" fontId="33" fillId="20" borderId="0" applyNumberFormat="0" applyBorder="0" applyAlignment="0" applyProtection="0"/>
    <xf numFmtId="174" fontId="3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35" borderId="0" applyNumberFormat="0" applyBorder="0" applyAlignment="0" applyProtection="0"/>
    <xf numFmtId="174" fontId="33" fillId="65" borderId="0" applyNumberFormat="0" applyBorder="0" applyAlignment="0" applyProtection="0"/>
    <xf numFmtId="174" fontId="3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3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3" fillId="31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9" borderId="0" applyNumberFormat="0" applyBorder="0" applyAlignment="0" applyProtection="0"/>
    <xf numFmtId="174" fontId="3" fillId="32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10" borderId="0" applyNumberFormat="0" applyBorder="0" applyAlignment="0" applyProtection="0"/>
    <xf numFmtId="174" fontId="3" fillId="33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5" borderId="0" applyNumberFormat="0" applyBorder="0" applyAlignment="0" applyProtection="0"/>
    <xf numFmtId="174" fontId="3" fillId="34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8" borderId="0" applyNumberFormat="0" applyBorder="0" applyAlignment="0" applyProtection="0"/>
    <xf numFmtId="174" fontId="3" fillId="35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44" fillId="65" borderId="0" applyNumberFormat="0" applyBorder="0" applyAlignment="0" applyProtection="0"/>
    <xf numFmtId="174" fontId="44" fillId="65" borderId="0" applyNumberFormat="0" applyBorder="0" applyAlignment="0" applyProtection="0"/>
    <xf numFmtId="174" fontId="44" fillId="12" borderId="0" applyNumberFormat="0" applyBorder="0" applyAlignment="0" applyProtection="0"/>
    <xf numFmtId="174" fontId="44" fillId="11" borderId="0" applyNumberFormat="0" applyBorder="0" applyAlignment="0" applyProtection="0"/>
    <xf numFmtId="174" fontId="44" fillId="11" borderId="0" applyNumberFormat="0" applyBorder="0" applyAlignment="0" applyProtection="0"/>
    <xf numFmtId="174" fontId="44" fillId="9" borderId="0" applyNumberFormat="0" applyBorder="0" applyAlignment="0" applyProtection="0"/>
    <xf numFmtId="174" fontId="44" fillId="11" borderId="0" applyNumberFormat="0" applyBorder="0" applyAlignment="0" applyProtection="0"/>
    <xf numFmtId="174" fontId="44" fillId="11" borderId="0" applyNumberFormat="0" applyBorder="0" applyAlignment="0" applyProtection="0"/>
    <xf numFmtId="174" fontId="44" fillId="10" borderId="0" applyNumberFormat="0" applyBorder="0" applyAlignment="0" applyProtection="0"/>
    <xf numFmtId="174" fontId="44" fillId="20" borderId="0" applyNumberFormat="0" applyBorder="0" applyAlignment="0" applyProtection="0"/>
    <xf numFmtId="174" fontId="44" fillId="20" borderId="0" applyNumberFormat="0" applyBorder="0" applyAlignment="0" applyProtection="0"/>
    <xf numFmtId="174" fontId="44" fillId="13" borderId="0" applyNumberFormat="0" applyBorder="0" applyAlignment="0" applyProtection="0"/>
    <xf numFmtId="174" fontId="44" fillId="65" borderId="0" applyNumberFormat="0" applyBorder="0" applyAlignment="0" applyProtection="0"/>
    <xf numFmtId="174" fontId="44" fillId="65" borderId="0" applyNumberFormat="0" applyBorder="0" applyAlignment="0" applyProtection="0"/>
    <xf numFmtId="174" fontId="44" fillId="14" borderId="0" applyNumberFormat="0" applyBorder="0" applyAlignment="0" applyProtection="0"/>
    <xf numFmtId="174" fontId="44" fillId="11" borderId="0" applyNumberFormat="0" applyBorder="0" applyAlignment="0" applyProtection="0"/>
    <xf numFmtId="174" fontId="44" fillId="11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44" fillId="9" borderId="0" applyNumberFormat="0" applyBorder="0" applyAlignment="0" applyProtection="0"/>
    <xf numFmtId="174" fontId="44" fillId="10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87" fillId="16" borderId="0" applyNumberFormat="0" applyBorder="0" applyAlignment="0" applyProtection="0"/>
    <xf numFmtId="174" fontId="87" fillId="16" borderId="0" applyNumberFormat="0" applyBorder="0" applyAlignment="0" applyProtection="0"/>
    <xf numFmtId="174" fontId="44" fillId="23" borderId="0" applyNumberFormat="0" applyBorder="0" applyAlignment="0" applyProtection="0"/>
    <xf numFmtId="174" fontId="44" fillId="23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87" fillId="17" borderId="0" applyNumberFormat="0" applyBorder="0" applyAlignment="0" applyProtection="0"/>
    <xf numFmtId="174" fontId="87" fillId="17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87" fillId="18" borderId="0" applyNumberFormat="0" applyBorder="0" applyAlignment="0" applyProtection="0"/>
    <xf numFmtId="174" fontId="87" fillId="18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66" borderId="0" applyNumberFormat="0" applyBorder="0" applyAlignment="0" applyProtection="0"/>
    <xf numFmtId="174" fontId="44" fillId="66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67" borderId="0" applyNumberFormat="0" applyBorder="0" applyAlignment="0" applyProtection="0"/>
    <xf numFmtId="174" fontId="44" fillId="67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87" fillId="19" borderId="0" applyNumberFormat="0" applyBorder="0" applyAlignment="0" applyProtection="0"/>
    <xf numFmtId="174" fontId="87" fillId="19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88" fillId="20" borderId="1" applyNumberFormat="0" applyAlignment="0" applyProtection="0"/>
    <xf numFmtId="174" fontId="88" fillId="20" borderId="1" applyNumberFormat="0" applyAlignment="0" applyProtection="0"/>
    <xf numFmtId="174" fontId="45" fillId="68" borderId="1" applyNumberFormat="0" applyAlignment="0" applyProtection="0"/>
    <xf numFmtId="174" fontId="45" fillId="20" borderId="1" applyNumberFormat="0" applyAlignment="0" applyProtection="0"/>
    <xf numFmtId="174" fontId="51" fillId="3" borderId="0" applyNumberFormat="0" applyBorder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89" fillId="20" borderId="2" applyNumberFormat="0" applyAlignment="0" applyProtection="0"/>
    <xf numFmtId="174" fontId="89" fillId="20" borderId="2" applyNumberFormat="0" applyAlignment="0" applyProtection="0"/>
    <xf numFmtId="174" fontId="46" fillId="68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2" fillId="23" borderId="9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90" fillId="7" borderId="2" applyNumberFormat="0" applyAlignment="0" applyProtection="0"/>
    <xf numFmtId="174" fontId="90" fillId="7" borderId="2" applyNumberFormat="0" applyAlignment="0" applyProtection="0"/>
    <xf numFmtId="174" fontId="91" fillId="11" borderId="2" applyNumberFormat="0" applyAlignment="0" applyProtection="0"/>
    <xf numFmtId="174" fontId="47" fillId="7" borderId="2" applyNumberFormat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92" fillId="0" borderId="3" applyNumberFormat="0" applyFill="0" applyAlignment="0" applyProtection="0"/>
    <xf numFmtId="174" fontId="92" fillId="0" borderId="3" applyNumberFormat="0" applyFill="0" applyAlignment="0" applyProtection="0"/>
    <xf numFmtId="174" fontId="38" fillId="0" borderId="28" applyNumberFormat="0" applyFill="0" applyAlignment="0" applyProtection="0"/>
    <xf numFmtId="174" fontId="38" fillId="0" borderId="3" applyNumberFormat="0" applyFill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84" fillId="0" borderId="0" applyFont="0" applyFill="0" applyBorder="0" applyAlignment="0" applyProtection="0">
      <alignment vertical="top"/>
    </xf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94" fillId="4" borderId="0" applyNumberFormat="0" applyBorder="0" applyAlignment="0" applyProtection="0"/>
    <xf numFmtId="174" fontId="94" fillId="4" borderId="0" applyNumberFormat="0" applyBorder="0" applyAlignment="0" applyProtection="0"/>
    <xf numFmtId="174" fontId="95" fillId="4" borderId="0" applyNumberFormat="0" applyBorder="0" applyAlignment="0" applyProtection="0"/>
    <xf numFmtId="174" fontId="95" fillId="4" borderId="0" applyNumberFormat="0" applyBorder="0" applyAlignment="0" applyProtection="0"/>
    <xf numFmtId="174" fontId="49" fillId="4" borderId="0" applyNumberFormat="0" applyBorder="0" applyAlignment="0" applyProtection="0"/>
    <xf numFmtId="174" fontId="53" fillId="0" borderId="5" applyNumberFormat="0" applyFill="0" applyAlignment="0" applyProtection="0"/>
    <xf numFmtId="174" fontId="54" fillId="0" borderId="6" applyNumberFormat="0" applyFill="0" applyAlignment="0" applyProtection="0"/>
    <xf numFmtId="174" fontId="55" fillId="0" borderId="7" applyNumberFormat="0" applyFill="0" applyAlignment="0" applyProtection="0"/>
    <xf numFmtId="174" fontId="55" fillId="0" borderId="0" applyNumberFormat="0" applyFill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47" fillId="7" borderId="2" applyNumberFormat="0" applyAlignment="0" applyProtection="0"/>
    <xf numFmtId="174" fontId="56" fillId="0" borderId="8" applyNumberFormat="0" applyFill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6" fillId="21" borderId="0" applyNumberFormat="0" applyBorder="0" applyAlignment="0" applyProtection="0"/>
    <xf numFmtId="174" fontId="96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" fillId="53" borderId="18" applyNumberFormat="0" applyFont="0" applyAlignment="0" applyProtection="0"/>
    <xf numFmtId="174" fontId="33" fillId="22" borderId="4" applyNumberFormat="0" applyFont="0" applyAlignment="0" applyProtection="0"/>
    <xf numFmtId="174" fontId="45" fillId="20" borderId="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98" fillId="3" borderId="0" applyNumberFormat="0" applyBorder="0" applyAlignment="0" applyProtection="0"/>
    <xf numFmtId="174" fontId="98" fillId="3" borderId="0" applyNumberFormat="0" applyBorder="0" applyAlignment="0" applyProtection="0"/>
    <xf numFmtId="174" fontId="99" fillId="3" borderId="0" applyNumberFormat="0" applyBorder="0" applyAlignment="0" applyProtection="0"/>
    <xf numFmtId="174" fontId="99" fillId="3" borderId="0" applyNumberFormat="0" applyBorder="0" applyAlignment="0" applyProtection="0"/>
    <xf numFmtId="174" fontId="51" fillId="3" borderId="0" applyNumberFormat="0" applyBorder="0" applyAlignment="0" applyProtection="0"/>
    <xf numFmtId="174" fontId="100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3" fillId="0" borderId="0"/>
    <xf numFmtId="174" fontId="3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3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84" fillId="0" borderId="0">
      <alignment vertical="top"/>
    </xf>
    <xf numFmtId="174" fontId="52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52" fillId="0" borderId="0" applyNumberFormat="0" applyFill="0" applyBorder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1" fillId="0" borderId="5" applyNumberFormat="0" applyFill="0" applyAlignment="0" applyProtection="0"/>
    <xf numFmtId="174" fontId="101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3" fillId="0" borderId="6" applyNumberFormat="0" applyFill="0" applyAlignment="0" applyProtection="0"/>
    <xf numFmtId="174" fontId="103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5" fillId="0" borderId="7" applyNumberFormat="0" applyFill="0" applyAlignment="0" applyProtection="0"/>
    <xf numFmtId="174" fontId="10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0" borderId="0"/>
    <xf numFmtId="174" fontId="35" fillId="0" borderId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2" borderId="0" applyNumberFormat="0" applyBorder="0" applyAlignment="0" applyProtection="0"/>
    <xf numFmtId="174" fontId="33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3" borderId="0" applyNumberFormat="0" applyBorder="0" applyAlignment="0" applyProtection="0"/>
    <xf numFmtId="174" fontId="33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4" borderId="0" applyNumberFormat="0" applyBorder="0" applyAlignment="0" applyProtection="0"/>
    <xf numFmtId="174" fontId="33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6" borderId="0" applyNumberFormat="0" applyBorder="0" applyAlignment="0" applyProtection="0"/>
    <xf numFmtId="174" fontId="33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7" borderId="0" applyNumberFormat="0" applyBorder="0" applyAlignment="0" applyProtection="0"/>
    <xf numFmtId="174" fontId="33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86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9" borderId="0" applyNumberFormat="0" applyBorder="0" applyAlignment="0" applyProtection="0"/>
    <xf numFmtId="174" fontId="33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10" borderId="0" applyNumberFormat="0" applyBorder="0" applyAlignment="0" applyProtection="0"/>
    <xf numFmtId="174" fontId="33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11" borderId="0" applyNumberFormat="0" applyBorder="0" applyAlignment="0" applyProtection="0"/>
    <xf numFmtId="174" fontId="3" fillId="36" borderId="0" applyNumberFormat="0" applyBorder="0" applyAlignment="0" applyProtection="0"/>
    <xf numFmtId="174" fontId="86" fillId="11" borderId="0" applyNumberFormat="0" applyBorder="0" applyAlignment="0" applyProtection="0"/>
    <xf numFmtId="174" fontId="33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2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9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0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5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71" fillId="0" borderId="0" applyNumberFormat="0" applyFill="0" applyBorder="0" applyAlignment="0" applyProtection="0"/>
    <xf numFmtId="174" fontId="35" fillId="0" borderId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35" fillId="0" borderId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35" fillId="0" borderId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35" fillId="0" borderId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35" fillId="0" borderId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5" fillId="0" borderId="0"/>
    <xf numFmtId="174" fontId="35" fillId="0" borderId="0"/>
    <xf numFmtId="174" fontId="35" fillId="0" borderId="0"/>
    <xf numFmtId="174" fontId="3" fillId="53" borderId="18" applyNumberFormat="0" applyFont="0" applyAlignment="0" applyProtection="0"/>
    <xf numFmtId="174" fontId="35" fillId="0" borderId="0"/>
    <xf numFmtId="174" fontId="35" fillId="0" borderId="0"/>
    <xf numFmtId="174" fontId="62" fillId="43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62" fillId="44" borderId="0" applyNumberFormat="0" applyBorder="0" applyAlignment="0" applyProtection="0"/>
    <xf numFmtId="174" fontId="35" fillId="0" borderId="0"/>
    <xf numFmtId="174" fontId="62" fillId="45" borderId="0" applyNumberFormat="0" applyBorder="0" applyAlignment="0" applyProtection="0"/>
    <xf numFmtId="174" fontId="35" fillId="0" borderId="0"/>
    <xf numFmtId="174" fontId="35" fillId="0" borderId="0"/>
    <xf numFmtId="174" fontId="62" fillId="46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52" fillId="0" borderId="0" applyNumberFormat="0" applyFill="0" applyBorder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3" fillId="0" borderId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2" fillId="0" borderId="30" applyNumberFormat="0" applyFill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52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5" fillId="0" borderId="0">
      <alignment vertical="top"/>
    </xf>
    <xf numFmtId="174" fontId="44" fillId="12" borderId="0" applyNumberFormat="0" applyBorder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4" fillId="9" borderId="0" applyNumberFormat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4" fillId="10" borderId="0" applyNumberFormat="0" applyBorder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3" fillId="0" borderId="0"/>
    <xf numFmtId="174" fontId="3" fillId="0" borderId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4" fillId="18" borderId="0" applyNumberFormat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44" fillId="13" borderId="0" applyNumberFormat="0" applyBorder="0" applyAlignment="0" applyProtection="0"/>
    <xf numFmtId="174" fontId="35" fillId="0" borderId="0">
      <alignment vertical="top"/>
    </xf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3" fillId="0" borderId="0"/>
    <xf numFmtId="174" fontId="46" fillId="20" borderId="2" applyNumberFormat="0" applyAlignment="0" applyProtection="0"/>
    <xf numFmtId="174" fontId="47" fillId="7" borderId="2" applyNumberFormat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51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53" fillId="0" borderId="5" applyNumberFormat="0" applyFill="0" applyAlignment="0" applyProtection="0"/>
    <xf numFmtId="174" fontId="77" fillId="55" borderId="23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54" fillId="0" borderId="6" applyNumberFormat="0" applyFill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107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" fillId="0" borderId="0"/>
    <xf numFmtId="174" fontId="35" fillId="0" borderId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3" fillId="0" borderId="0"/>
    <xf numFmtId="174" fontId="104" fillId="0" borderId="31" applyNumberFormat="0" applyFill="0" applyAlignment="0" applyProtection="0"/>
    <xf numFmtId="174" fontId="3" fillId="0" borderId="0"/>
    <xf numFmtId="174" fontId="35" fillId="0" borderId="0"/>
    <xf numFmtId="174" fontId="35" fillId="0" borderId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44" fontId="35" fillId="0" borderId="0" applyFon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66" fillId="0" borderId="17" applyNumberFormat="0" applyFill="0" applyAlignment="0" applyProtection="0"/>
    <xf numFmtId="174" fontId="68" fillId="51" borderId="0" applyNumberFormat="0" applyBorder="0" applyAlignment="0" applyProtection="0"/>
    <xf numFmtId="174" fontId="69" fillId="52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65" fillId="50" borderId="16" applyNumberFormat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66" fillId="0" borderId="17" applyNumberFormat="0" applyFill="0" applyAlignment="0" applyProtection="0"/>
    <xf numFmtId="174" fontId="63" fillId="49" borderId="15" applyNumberFormat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5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74" fillId="0" borderId="0" applyNumberFormat="0" applyFill="0" applyBorder="0" applyAlignment="0" applyProtection="0"/>
    <xf numFmtId="174" fontId="62" fillId="48" borderId="0" applyNumberFormat="0" applyBorder="0" applyAlignment="0" applyProtection="0"/>
    <xf numFmtId="174" fontId="62" fillId="47" borderId="0" applyNumberFormat="0" applyBorder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9" fillId="52" borderId="0" applyNumberFormat="0" applyBorder="0" applyAlignment="0" applyProtection="0"/>
    <xf numFmtId="174" fontId="62" fillId="45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62" fillId="45" borderId="0" applyNumberFormat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74" fillId="0" borderId="21" applyNumberFormat="0" applyFill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73" fillId="0" borderId="20" applyNumberFormat="0" applyFill="0" applyAlignment="0" applyProtection="0"/>
    <xf numFmtId="174" fontId="62" fillId="48" borderId="0" applyNumberFormat="0" applyBorder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68" fillId="51" borderId="0" applyNumberFormat="0" applyBorder="0" applyAlignment="0" applyProtection="0"/>
    <xf numFmtId="174" fontId="63" fillId="49" borderId="15" applyNumberFormat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62" fillId="44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2" fillId="44" borderId="0" applyNumberFormat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72" fillId="0" borderId="19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69" fillId="52" borderId="0" applyNumberFormat="0" applyBorder="0" applyAlignment="0" applyProtection="0"/>
    <xf numFmtId="174" fontId="68" fillId="51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52" fillId="0" borderId="0" applyNumberFormat="0" applyFill="0" applyBorder="0" applyAlignment="0" applyProtection="0"/>
    <xf numFmtId="174" fontId="77" fillId="55" borderId="23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65" fillId="50" borderId="16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44" fontId="35" fillId="0" borderId="0" applyFon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62" fillId="42" borderId="0" applyNumberFormat="0" applyBorder="0" applyAlignment="0" applyProtection="0"/>
    <xf numFmtId="174" fontId="62" fillId="46" borderId="0" applyNumberFormat="0" applyBorder="0" applyAlignment="0" applyProtection="0"/>
    <xf numFmtId="174" fontId="62" fillId="48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6" fillId="0" borderId="17" applyNumberFormat="0" applyFill="0" applyAlignment="0" applyProtection="0"/>
    <xf numFmtId="174" fontId="3" fillId="0" borderId="0"/>
    <xf numFmtId="174" fontId="62" fillId="47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4" fontId="3" fillId="53" borderId="18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" fillId="0" borderId="0"/>
    <xf numFmtId="174" fontId="35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62" fillId="46" borderId="0" applyNumberFormat="0" applyBorder="0" applyAlignment="0" applyProtection="0"/>
    <xf numFmtId="174" fontId="73" fillId="0" borderId="20" applyNumberFormat="0" applyFill="0" applyAlignment="0" applyProtection="0"/>
    <xf numFmtId="174" fontId="62" fillId="44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4" fillId="49" borderId="16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4" fillId="49" borderId="16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43" borderId="0" applyNumberFormat="0" applyBorder="0" applyAlignment="0" applyProtection="0"/>
    <xf numFmtId="174" fontId="70" fillId="54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0" fillId="54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174" fontId="63" fillId="49" borderId="15" applyNumberFormat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74" fillId="0" borderId="21" applyNumberFormat="0" applyFill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73" fillId="0" borderId="20" applyNumberFormat="0" applyFill="0" applyAlignment="0" applyProtection="0"/>
    <xf numFmtId="174" fontId="70" fillId="54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62" fillId="44" borderId="0" applyNumberFormat="0" applyBorder="0" applyAlignment="0" applyProtection="0"/>
    <xf numFmtId="174" fontId="62" fillId="48" borderId="0" applyNumberFormat="0" applyBorder="0" applyAlignment="0" applyProtection="0"/>
    <xf numFmtId="174" fontId="65" fillId="50" borderId="16" applyNumberFormat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3" fillId="0" borderId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4" fillId="49" borderId="16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3" fillId="0" borderId="0"/>
    <xf numFmtId="174" fontId="74" fillId="0" borderId="21" applyNumberFormat="0" applyFill="0" applyAlignment="0" applyProtection="0"/>
    <xf numFmtId="174" fontId="66" fillId="0" borderId="17" applyNumberFormat="0" applyFill="0" applyAlignment="0" applyProtection="0"/>
    <xf numFmtId="174" fontId="64" fillId="49" borderId="16" applyNumberFormat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4" fillId="0" borderId="0" applyNumberFormat="0" applyFill="0" applyBorder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2" fillId="47" borderId="0" applyNumberFormat="0" applyBorder="0" applyAlignment="0" applyProtection="0"/>
    <xf numFmtId="174" fontId="3" fillId="53" borderId="18" applyNumberFormat="0" applyFont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64" fillId="49" borderId="16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70" fillId="54" borderId="0" applyNumberFormat="0" applyBorder="0" applyAlignment="0" applyProtection="0"/>
    <xf numFmtId="174" fontId="66" fillId="0" borderId="17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3" fillId="0" borderId="0"/>
    <xf numFmtId="174" fontId="3" fillId="0" borderId="0"/>
    <xf numFmtId="174" fontId="65" fillId="50" borderId="16" applyNumberFormat="0" applyAlignment="0" applyProtection="0"/>
    <xf numFmtId="174" fontId="62" fillId="48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3" fillId="0" borderId="0"/>
    <xf numFmtId="174" fontId="66" fillId="0" borderId="17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0" fillId="54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72" fillId="0" borderId="19" applyNumberFormat="0" applyFill="0" applyAlignment="0" applyProtection="0"/>
    <xf numFmtId="174" fontId="3" fillId="0" borderId="0"/>
    <xf numFmtId="174" fontId="68" fillId="51" borderId="0" applyNumberFormat="0" applyBorder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174" fontId="63" fillId="49" borderId="15" applyNumberFormat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68" fillId="51" borderId="0" applyNumberFormat="0" applyBorder="0" applyAlignment="0" applyProtection="0"/>
    <xf numFmtId="174" fontId="3" fillId="0" borderId="0"/>
    <xf numFmtId="174" fontId="62" fillId="46" borderId="0" applyNumberFormat="0" applyBorder="0" applyAlignment="0" applyProtection="0"/>
    <xf numFmtId="174" fontId="65" fillId="50" borderId="16" applyNumberFormat="0" applyAlignment="0" applyProtection="0"/>
    <xf numFmtId="174" fontId="62" fillId="48" borderId="0" applyNumberFormat="0" applyBorder="0" applyAlignment="0" applyProtection="0"/>
    <xf numFmtId="174" fontId="63" fillId="49" borderId="15" applyNumberFormat="0" applyAlignment="0" applyProtection="0"/>
    <xf numFmtId="174" fontId="74" fillId="0" borderId="0" applyNumberFormat="0" applyFill="0" applyBorder="0" applyAlignment="0" applyProtection="0"/>
    <xf numFmtId="174" fontId="70" fillId="54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62" fillId="43" borderId="0" applyNumberFormat="0" applyBorder="0" applyAlignment="0" applyProtection="0"/>
    <xf numFmtId="174" fontId="70" fillId="54" borderId="0" applyNumberFormat="0" applyBorder="0" applyAlignment="0" applyProtection="0"/>
    <xf numFmtId="174" fontId="73" fillId="0" borderId="20" applyNumberFormat="0" applyFill="0" applyAlignment="0" applyProtection="0"/>
    <xf numFmtId="174" fontId="62" fillId="44" borderId="0" applyNumberFormat="0" applyBorder="0" applyAlignment="0" applyProtection="0"/>
    <xf numFmtId="174" fontId="62" fillId="44" borderId="0" applyNumberFormat="0" applyBorder="0" applyAlignment="0" applyProtection="0"/>
    <xf numFmtId="174" fontId="71" fillId="0" borderId="0" applyNumberFormat="0" applyFill="0" applyBorder="0" applyAlignment="0" applyProtection="0"/>
    <xf numFmtId="174" fontId="63" fillId="49" borderId="15" applyNumberFormat="0" applyAlignment="0" applyProtection="0"/>
    <xf numFmtId="174" fontId="62" fillId="47" borderId="0" applyNumberFormat="0" applyBorder="0" applyAlignment="0" applyProtection="0"/>
    <xf numFmtId="174" fontId="3" fillId="0" borderId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63" fillId="49" borderId="15" applyNumberFormat="0" applyAlignment="0" applyProtection="0"/>
    <xf numFmtId="174" fontId="69" fillId="52" borderId="0" applyNumberFormat="0" applyBorder="0" applyAlignment="0" applyProtection="0"/>
    <xf numFmtId="174" fontId="3" fillId="0" borderId="0"/>
    <xf numFmtId="174" fontId="3" fillId="0" borderId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7" borderId="0" applyNumberFormat="0" applyBorder="0" applyAlignment="0" applyProtection="0"/>
    <xf numFmtId="174" fontId="69" fillId="52" borderId="0" applyNumberFormat="0" applyBorder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69" fillId="52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62" fillId="43" borderId="0" applyNumberFormat="0" applyBorder="0" applyAlignment="0" applyProtection="0"/>
    <xf numFmtId="174" fontId="3" fillId="53" borderId="18" applyNumberFormat="0" applyFon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68" fillId="51" borderId="0" applyNumberFormat="0" applyBorder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2" fillId="43" borderId="0" applyNumberFormat="0" applyBorder="0" applyAlignment="0" applyProtection="0"/>
    <xf numFmtId="174" fontId="68" fillId="51" borderId="0" applyNumberFormat="0" applyBorder="0" applyAlignment="0" applyProtection="0"/>
    <xf numFmtId="174" fontId="3" fillId="53" borderId="18" applyNumberFormat="0" applyFont="0" applyAlignment="0" applyProtection="0"/>
    <xf numFmtId="174" fontId="73" fillId="0" borderId="20" applyNumberFormat="0" applyFill="0" applyAlignment="0" applyProtection="0"/>
    <xf numFmtId="174" fontId="63" fillId="49" borderId="15" applyNumberFormat="0" applyAlignment="0" applyProtection="0"/>
    <xf numFmtId="174" fontId="62" fillId="44" borderId="0" applyNumberFormat="0" applyBorder="0" applyAlignment="0" applyProtection="0"/>
    <xf numFmtId="174" fontId="62" fillId="47" borderId="0" applyNumberFormat="0" applyBorder="0" applyAlignment="0" applyProtection="0"/>
    <xf numFmtId="174" fontId="70" fillId="54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21" applyNumberFormat="0" applyFill="0" applyAlignment="0" applyProtection="0"/>
    <xf numFmtId="174" fontId="62" fillId="47" borderId="0" applyNumberFormat="0" applyBorder="0" applyAlignment="0" applyProtection="0"/>
    <xf numFmtId="174" fontId="73" fillId="0" borderId="20" applyNumberFormat="0" applyFill="0" applyAlignment="0" applyProtection="0"/>
    <xf numFmtId="174" fontId="69" fillId="52" borderId="0" applyNumberFormat="0" applyBorder="0" applyAlignment="0" applyProtection="0"/>
    <xf numFmtId="174" fontId="62" fillId="47" borderId="0" applyNumberFormat="0" applyBorder="0" applyAlignment="0" applyProtection="0"/>
    <xf numFmtId="174" fontId="62" fillId="4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4" fillId="0" borderId="0" applyNumberFormat="0" applyFill="0" applyBorder="0" applyAlignment="0" applyProtection="0"/>
    <xf numFmtId="174" fontId="70" fillId="54" borderId="0" applyNumberFormat="0" applyBorder="0" applyAlignment="0" applyProtection="0"/>
    <xf numFmtId="174" fontId="64" fillId="49" borderId="16" applyNumberFormat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4" fillId="0" borderId="21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6" fillId="0" borderId="17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62" fillId="46" borderId="0" applyNumberFormat="0" applyBorder="0" applyAlignment="0" applyProtection="0"/>
    <xf numFmtId="174" fontId="72" fillId="0" borderId="19" applyNumberFormat="0" applyFill="0" applyAlignment="0" applyProtection="0"/>
    <xf numFmtId="174" fontId="63" fillId="49" borderId="15" applyNumberFormat="0" applyAlignment="0" applyProtection="0"/>
    <xf numFmtId="174" fontId="70" fillId="54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44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0" fillId="54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53" borderId="18" applyNumberFormat="0" applyFont="0" applyAlignment="0" applyProtection="0"/>
    <xf numFmtId="174" fontId="3" fillId="0" borderId="0"/>
    <xf numFmtId="174" fontId="62" fillId="46" borderId="0" applyNumberFormat="0" applyBorder="0" applyAlignment="0" applyProtection="0"/>
    <xf numFmtId="174" fontId="62" fillId="43" borderId="0" applyNumberFormat="0" applyBorder="0" applyAlignment="0" applyProtection="0"/>
    <xf numFmtId="174" fontId="68" fillId="5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174" fontId="7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5" fillId="50" borderId="16" applyNumberFormat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72" fillId="0" borderId="19" applyNumberFormat="0" applyFill="0" applyAlignment="0" applyProtection="0"/>
    <xf numFmtId="174" fontId="69" fillId="52" borderId="0" applyNumberFormat="0" applyBorder="0" applyAlignment="0" applyProtection="0"/>
    <xf numFmtId="174" fontId="62" fillId="48" borderId="0" applyNumberFormat="0" applyBorder="0" applyAlignment="0" applyProtection="0"/>
    <xf numFmtId="174" fontId="68" fillId="51" borderId="0" applyNumberFormat="0" applyBorder="0" applyAlignment="0" applyProtection="0"/>
    <xf numFmtId="174" fontId="3" fillId="53" borderId="18" applyNumberFormat="0" applyFont="0" applyAlignment="0" applyProtection="0"/>
    <xf numFmtId="174" fontId="65" fillId="50" borderId="16" applyNumberFormat="0" applyAlignment="0" applyProtection="0"/>
    <xf numFmtId="174" fontId="74" fillId="0" borderId="21" applyNumberFormat="0" applyFill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66" fillId="0" borderId="17" applyNumberFormat="0" applyFill="0" applyAlignment="0" applyProtection="0"/>
    <xf numFmtId="174" fontId="62" fillId="48" borderId="0" applyNumberFormat="0" applyBorder="0" applyAlignment="0" applyProtection="0"/>
    <xf numFmtId="174" fontId="64" fillId="49" borderId="16" applyNumberFormat="0" applyAlignment="0" applyProtection="0"/>
    <xf numFmtId="174" fontId="62" fillId="45" borderId="0" applyNumberFormat="0" applyBorder="0" applyAlignment="0" applyProtection="0"/>
    <xf numFmtId="174" fontId="63" fillId="49" borderId="15" applyNumberFormat="0" applyAlignment="0" applyProtection="0"/>
    <xf numFmtId="174" fontId="62" fillId="44" borderId="0" applyNumberFormat="0" applyBorder="0" applyAlignment="0" applyProtection="0"/>
    <xf numFmtId="174" fontId="69" fillId="52" borderId="0" applyNumberFormat="0" applyBorder="0" applyAlignment="0" applyProtection="0"/>
    <xf numFmtId="174" fontId="66" fillId="0" borderId="17" applyNumberFormat="0" applyFill="0" applyAlignment="0" applyProtection="0"/>
    <xf numFmtId="174" fontId="74" fillId="0" borderId="0" applyNumberFormat="0" applyFill="0" applyBorder="0" applyAlignment="0" applyProtection="0"/>
    <xf numFmtId="174" fontId="62" fillId="45" borderId="0" applyNumberFormat="0" applyBorder="0" applyAlignment="0" applyProtection="0"/>
    <xf numFmtId="174" fontId="71" fillId="0" borderId="0" applyNumberFormat="0" applyFill="0" applyBorder="0" applyAlignment="0" applyProtection="0"/>
    <xf numFmtId="174" fontId="63" fillId="49" borderId="15" applyNumberFormat="0" applyAlignment="0" applyProtection="0"/>
    <xf numFmtId="174" fontId="62" fillId="44" borderId="0" applyNumberFormat="0" applyBorder="0" applyAlignment="0" applyProtection="0"/>
    <xf numFmtId="174" fontId="62" fillId="47" borderId="0" applyNumberFormat="0" applyBorder="0" applyAlignment="0" applyProtection="0"/>
    <xf numFmtId="174" fontId="71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70" fillId="54" borderId="0" applyNumberFormat="0" applyBorder="0" applyAlignment="0" applyProtection="0"/>
    <xf numFmtId="174" fontId="73" fillId="0" borderId="20" applyNumberFormat="0" applyFill="0" applyAlignment="0" applyProtection="0"/>
    <xf numFmtId="174" fontId="68" fillId="51" borderId="0" applyNumberFormat="0" applyBorder="0" applyAlignment="0" applyProtection="0"/>
    <xf numFmtId="174" fontId="65" fillId="50" borderId="16" applyNumberFormat="0" applyAlignment="0" applyProtection="0"/>
    <xf numFmtId="174" fontId="3" fillId="0" borderId="0"/>
    <xf numFmtId="174" fontId="62" fillId="44" borderId="0" applyNumberFormat="0" applyBorder="0" applyAlignment="0" applyProtection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3" fillId="0" borderId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73" fillId="0" borderId="20" applyNumberFormat="0" applyFill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5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44" fontId="35" fillId="0" borderId="0" applyFon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44" fontId="35" fillId="0" borderId="0" applyFon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64" fillId="49" borderId="16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0" fillId="54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69" fillId="52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5" fillId="0" borderId="0">
      <alignment vertical="top"/>
    </xf>
    <xf numFmtId="169" fontId="35" fillId="0" borderId="0"/>
    <xf numFmtId="174" fontId="33" fillId="69" borderId="0" applyNumberFormat="0" applyBorder="0" applyAlignment="0" applyProtection="0"/>
    <xf numFmtId="174" fontId="33" fillId="70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3" borderId="0" applyNumberFormat="0" applyBorder="0" applyAlignment="0" applyProtection="0"/>
    <xf numFmtId="174" fontId="33" fillId="69" borderId="0" applyNumberFormat="0" applyBorder="0" applyAlignment="0" applyProtection="0"/>
    <xf numFmtId="174" fontId="33" fillId="69" borderId="0" applyNumberFormat="0" applyBorder="0" applyAlignment="0" applyProtection="0"/>
    <xf numFmtId="174" fontId="44" fillId="72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4" borderId="0" applyNumberFormat="0" applyBorder="0" applyAlignment="0" applyProtection="0"/>
    <xf numFmtId="174" fontId="33" fillId="69" borderId="0" applyNumberFormat="0" applyBorder="0" applyAlignment="0" applyProtection="0"/>
    <xf numFmtId="174" fontId="33" fillId="71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5" borderId="0" applyNumberFormat="0" applyBorder="0" applyAlignment="0" applyProtection="0"/>
    <xf numFmtId="174" fontId="44" fillId="76" borderId="0" applyNumberFormat="0" applyBorder="0" applyAlignment="0" applyProtection="0"/>
    <xf numFmtId="174" fontId="114" fillId="0" borderId="0" applyNumberFormat="0" applyFill="0" applyBorder="0" applyAlignment="0" applyProtection="0"/>
    <xf numFmtId="174" fontId="35" fillId="0" borderId="0" applyFont="0" applyFill="0" applyBorder="0" applyAlignment="0" applyProtection="0"/>
    <xf numFmtId="40" fontId="11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115" fillId="0" borderId="0" applyFont="0" applyFill="0" applyBorder="0" applyAlignment="0" applyProtection="0"/>
    <xf numFmtId="171" fontId="35" fillId="0" borderId="0" applyFill="0" applyBorder="0" applyAlignment="0" applyProtection="0"/>
    <xf numFmtId="174" fontId="116" fillId="0" borderId="0" applyNumberFormat="0" applyFill="0" applyBorder="0" applyAlignment="0" applyProtection="0"/>
    <xf numFmtId="174" fontId="113" fillId="0" borderId="0" applyNumberFormat="0" applyFill="0" applyBorder="0" applyAlignment="0" applyProtection="0"/>
    <xf numFmtId="174" fontId="1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8" fontId="35" fillId="0" borderId="0" applyFill="0" applyBorder="0" applyAlignment="0" applyProtection="0"/>
    <xf numFmtId="3" fontId="35" fillId="0" borderId="0" applyFill="0" applyBorder="0" applyAlignment="0" applyProtection="0"/>
    <xf numFmtId="174" fontId="38" fillId="77" borderId="0" applyNumberFormat="0" applyBorder="0" applyAlignment="0" applyProtection="0"/>
    <xf numFmtId="174" fontId="38" fillId="78" borderId="0" applyNumberFormat="0" applyBorder="0" applyAlignment="0" applyProtection="0"/>
    <xf numFmtId="174" fontId="38" fillId="79" borderId="0" applyNumberFormat="0" applyBorder="0" applyAlignment="0" applyProtection="0"/>
    <xf numFmtId="174" fontId="118" fillId="80" borderId="35">
      <alignment horizontal="center" vertical="center"/>
    </xf>
    <xf numFmtId="174" fontId="118" fillId="80" borderId="36">
      <alignment horizontal="center" vertical="center"/>
    </xf>
    <xf numFmtId="174" fontId="118" fillId="80" borderId="0" applyNumberFormat="0">
      <alignment horizontal="center"/>
    </xf>
    <xf numFmtId="174" fontId="118" fillId="80" borderId="34">
      <alignment horizontal="center"/>
    </xf>
    <xf numFmtId="174" fontId="118" fillId="80" borderId="37">
      <alignment horizontal="center" vertical="center"/>
    </xf>
    <xf numFmtId="174" fontId="118" fillId="80" borderId="38">
      <alignment horizontal="center" vertical="center"/>
    </xf>
    <xf numFmtId="174" fontId="119" fillId="80" borderId="39">
      <alignment horizontal="left" vertical="center"/>
    </xf>
    <xf numFmtId="174" fontId="120" fillId="80" borderId="39">
      <alignment horizontal="left" vertical="center"/>
    </xf>
    <xf numFmtId="174" fontId="119" fillId="80" borderId="40">
      <alignment horizontal="left" vertical="center"/>
    </xf>
    <xf numFmtId="174" fontId="120" fillId="80" borderId="40">
      <alignment horizontal="left" vertical="center"/>
    </xf>
    <xf numFmtId="167" fontId="121" fillId="0" borderId="41">
      <alignment horizontal="right"/>
    </xf>
    <xf numFmtId="167" fontId="85" fillId="0" borderId="41">
      <alignment horizontal="right"/>
    </xf>
    <xf numFmtId="167" fontId="121" fillId="0" borderId="42">
      <alignment horizontal="right"/>
    </xf>
    <xf numFmtId="167" fontId="85" fillId="0" borderId="42">
      <alignment horizontal="right"/>
    </xf>
    <xf numFmtId="167" fontId="121" fillId="0" borderId="33">
      <alignment horizontal="right"/>
    </xf>
    <xf numFmtId="167" fontId="85" fillId="0" borderId="33">
      <alignment horizontal="right"/>
    </xf>
    <xf numFmtId="167" fontId="121" fillId="0" borderId="43">
      <alignment horizontal="right"/>
    </xf>
    <xf numFmtId="167" fontId="85" fillId="0" borderId="43">
      <alignment horizontal="right"/>
    </xf>
    <xf numFmtId="172" fontId="35" fillId="0" borderId="0" applyFill="0" applyBorder="0" applyAlignment="0" applyProtection="0"/>
    <xf numFmtId="173" fontId="35" fillId="0" borderId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3" fillId="11" borderId="29" applyNumberFormat="0" applyFont="0" applyAlignment="0" applyProtection="0"/>
    <xf numFmtId="10" fontId="35" fillId="0" borderId="0" applyFill="0" applyBorder="0" applyAlignment="0" applyProtection="0"/>
    <xf numFmtId="9" fontId="117" fillId="0" borderId="0" applyFont="0" applyFill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85" fillId="0" borderId="0"/>
    <xf numFmtId="174" fontId="35" fillId="0" borderId="44" applyNumberFormat="0" applyFill="0" applyAlignment="0" applyProtection="0"/>
    <xf numFmtId="174" fontId="52" fillId="0" borderId="0" applyNumberFormat="0" applyFill="0" applyBorder="0" applyAlignment="0" applyProtection="0"/>
    <xf numFmtId="174" fontId="122" fillId="0" borderId="0"/>
    <xf numFmtId="2" fontId="35" fillId="0" borderId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174" fontId="42" fillId="73" borderId="9" applyNumberFormat="0" applyAlignment="0" applyProtection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62" fillId="48" borderId="0" applyNumberFormat="0" applyBorder="0" applyAlignment="0" applyProtection="0"/>
    <xf numFmtId="174" fontId="62" fillId="46" borderId="0" applyNumberFormat="0" applyBorder="0" applyAlignment="0" applyProtection="0"/>
    <xf numFmtId="174" fontId="62" fillId="44" borderId="0" applyNumberFormat="0" applyBorder="0" applyAlignment="0" applyProtection="0"/>
    <xf numFmtId="174" fontId="68" fillId="5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72" fillId="0" borderId="19" applyNumberFormat="0" applyFill="0" applyAlignment="0" applyProtection="0"/>
    <xf numFmtId="174" fontId="63" fillId="49" borderId="15" applyNumberFormat="0" applyAlignment="0" applyProtection="0"/>
    <xf numFmtId="174" fontId="62" fillId="43" borderId="0" applyNumberFormat="0" applyBorder="0" applyAlignment="0" applyProtection="0"/>
    <xf numFmtId="174" fontId="62" fillId="45" borderId="0" applyNumberFormat="0" applyBorder="0" applyAlignment="0" applyProtection="0"/>
    <xf numFmtId="174" fontId="62" fillId="47" borderId="0" applyNumberFormat="0" applyBorder="0" applyAlignment="0" applyProtection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4" fillId="0" borderId="21" applyNumberFormat="0" applyFill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4" fontId="69" fillId="52" borderId="0" applyNumberFormat="0" applyBorder="0" applyAlignment="0" applyProtection="0"/>
    <xf numFmtId="174" fontId="3" fillId="0" borderId="0"/>
    <xf numFmtId="174" fontId="74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65" fillId="50" borderId="16" applyNumberFormat="0" applyAlignment="0" applyProtection="0"/>
    <xf numFmtId="174" fontId="66" fillId="0" borderId="17" applyNumberFormat="0" applyFill="0" applyAlignment="0" applyProtection="0"/>
    <xf numFmtId="174" fontId="73" fillId="0" borderId="20" applyNumberFormat="0" applyFill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44" fontId="35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33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11" borderId="0" applyNumberFormat="0" applyBorder="0" applyAlignment="0" applyProtection="0"/>
    <xf numFmtId="174" fontId="86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33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2" borderId="0" applyNumberFormat="0" applyBorder="0" applyAlignment="0" applyProtection="0"/>
    <xf numFmtId="174" fontId="44" fillId="9" borderId="0" applyNumberFormat="0" applyBorder="0" applyAlignment="0" applyProtection="0"/>
    <xf numFmtId="174" fontId="44" fillId="10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87" fillId="16" borderId="0" applyNumberFormat="0" applyBorder="0" applyAlignment="0" applyProtection="0"/>
    <xf numFmtId="174" fontId="87" fillId="16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87" fillId="17" borderId="0" applyNumberFormat="0" applyBorder="0" applyAlignment="0" applyProtection="0"/>
    <xf numFmtId="174" fontId="87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87" fillId="18" borderId="0" applyNumberFormat="0" applyBorder="0" applyAlignment="0" applyProtection="0"/>
    <xf numFmtId="174" fontId="87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87" fillId="19" borderId="0" applyNumberFormat="0" applyBorder="0" applyAlignment="0" applyProtection="0"/>
    <xf numFmtId="174" fontId="87" fillId="19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88" fillId="20" borderId="1" applyNumberFormat="0" applyAlignment="0" applyProtection="0"/>
    <xf numFmtId="174" fontId="88" fillId="20" borderId="1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51" fillId="3" borderId="0" applyNumberFormat="0" applyBorder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89" fillId="20" borderId="2" applyNumberFormat="0" applyAlignment="0" applyProtection="0"/>
    <xf numFmtId="174" fontId="89" fillId="20" borderId="2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2" fillId="23" borderId="9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90" fillId="7" borderId="2" applyNumberFormat="0" applyAlignment="0" applyProtection="0"/>
    <xf numFmtId="174" fontId="90" fillId="7" borderId="2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92" fillId="0" borderId="3" applyNumberFormat="0" applyFill="0" applyAlignment="0" applyProtection="0"/>
    <xf numFmtId="174" fontId="92" fillId="0" borderId="3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94" fillId="4" borderId="0" applyNumberFormat="0" applyBorder="0" applyAlignment="0" applyProtection="0"/>
    <xf numFmtId="174" fontId="94" fillId="4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53" fillId="0" borderId="5" applyNumberFormat="0" applyFill="0" applyAlignment="0" applyProtection="0"/>
    <xf numFmtId="174" fontId="54" fillId="0" borderId="6" applyNumberFormat="0" applyFill="0" applyAlignment="0" applyProtection="0"/>
    <xf numFmtId="174" fontId="55" fillId="0" borderId="7" applyNumberFormat="0" applyFill="0" applyAlignment="0" applyProtection="0"/>
    <xf numFmtId="174" fontId="55" fillId="0" borderId="0" applyNumberFormat="0" applyFill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47" fillId="7" borderId="2" applyNumberFormat="0" applyAlignment="0" applyProtection="0"/>
    <xf numFmtId="174" fontId="56" fillId="0" borderId="8" applyNumberFormat="0" applyFill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6" fillId="21" borderId="0" applyNumberFormat="0" applyBorder="0" applyAlignment="0" applyProtection="0"/>
    <xf numFmtId="174" fontId="96" fillId="2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45" fillId="20" borderId="1" applyNumberFormat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98" fillId="3" borderId="0" applyNumberFormat="0" applyBorder="0" applyAlignment="0" applyProtection="0"/>
    <xf numFmtId="174" fontId="98" fillId="3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84" fillId="0" borderId="0">
      <alignment vertical="top"/>
    </xf>
    <xf numFmtId="174" fontId="52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52" fillId="0" borderId="0" applyNumberFormat="0" applyFill="0" applyBorder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1" fillId="0" borderId="5" applyNumberFormat="0" applyFill="0" applyAlignment="0" applyProtection="0"/>
    <xf numFmtId="174" fontId="101" fillId="0" borderId="5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3" fillId="0" borderId="6" applyNumberFormat="0" applyFill="0" applyAlignment="0" applyProtection="0"/>
    <xf numFmtId="174" fontId="103" fillId="0" borderId="6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5" fillId="0" borderId="7" applyNumberFormat="0" applyFill="0" applyAlignment="0" applyProtection="0"/>
    <xf numFmtId="174" fontId="105" fillId="0" borderId="7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3" fillId="0" borderId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3" fillId="0" borderId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2" fillId="0" borderId="30" applyNumberFormat="0" applyFill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52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5" fillId="0" borderId="0">
      <alignment vertical="top"/>
    </xf>
    <xf numFmtId="174" fontId="44" fillId="12" borderId="0" applyNumberFormat="0" applyBorder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4" fillId="9" borderId="0" applyNumberFormat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4" fillId="10" borderId="0" applyNumberFormat="0" applyBorder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3" fillId="0" borderId="0"/>
    <xf numFmtId="174" fontId="3" fillId="0" borderId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4" fillId="18" borderId="0" applyNumberFormat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44" fillId="13" borderId="0" applyNumberFormat="0" applyBorder="0" applyAlignment="0" applyProtection="0"/>
    <xf numFmtId="174" fontId="35" fillId="0" borderId="0">
      <alignment vertical="top"/>
    </xf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3" fillId="0" borderId="0"/>
    <xf numFmtId="174" fontId="46" fillId="20" borderId="2" applyNumberFormat="0" applyAlignment="0" applyProtection="0"/>
    <xf numFmtId="174" fontId="47" fillId="7" borderId="2" applyNumberFormat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51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53" fillId="0" borderId="5" applyNumberFormat="0" applyFill="0" applyAlignment="0" applyProtection="0"/>
    <xf numFmtId="174" fontId="77" fillId="55" borderId="23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54" fillId="0" borderId="6" applyNumberFormat="0" applyFill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107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" fillId="0" borderId="0"/>
    <xf numFmtId="174" fontId="35" fillId="0" borderId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3" fillId="0" borderId="0"/>
    <xf numFmtId="174" fontId="104" fillId="0" borderId="31" applyNumberFormat="0" applyFill="0" applyAlignment="0" applyProtection="0"/>
    <xf numFmtId="174" fontId="3" fillId="0" borderId="0"/>
    <xf numFmtId="174" fontId="35" fillId="0" borderId="0"/>
    <xf numFmtId="174" fontId="35" fillId="0" borderId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66" fillId="0" borderId="17" applyNumberFormat="0" applyFill="0" applyAlignment="0" applyProtection="0"/>
    <xf numFmtId="174" fontId="68" fillId="51" borderId="0" applyNumberFormat="0" applyBorder="0" applyAlignment="0" applyProtection="0"/>
    <xf numFmtId="174" fontId="69" fillId="52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65" fillId="50" borderId="16" applyNumberFormat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66" fillId="0" borderId="17" applyNumberFormat="0" applyFill="0" applyAlignment="0" applyProtection="0"/>
    <xf numFmtId="174" fontId="63" fillId="49" borderId="15" applyNumberFormat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5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74" fillId="0" borderId="0" applyNumberFormat="0" applyFill="0" applyBorder="0" applyAlignment="0" applyProtection="0"/>
    <xf numFmtId="174" fontId="62" fillId="48" borderId="0" applyNumberFormat="0" applyBorder="0" applyAlignment="0" applyProtection="0"/>
    <xf numFmtId="174" fontId="62" fillId="47" borderId="0" applyNumberFormat="0" applyBorder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9" fillId="52" borderId="0" applyNumberFormat="0" applyBorder="0" applyAlignment="0" applyProtection="0"/>
    <xf numFmtId="174" fontId="62" fillId="45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62" fillId="45" borderId="0" applyNumberFormat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74" fillId="0" borderId="21" applyNumberFormat="0" applyFill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73" fillId="0" borderId="20" applyNumberFormat="0" applyFill="0" applyAlignment="0" applyProtection="0"/>
    <xf numFmtId="174" fontId="62" fillId="48" borderId="0" applyNumberFormat="0" applyBorder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68" fillId="51" borderId="0" applyNumberFormat="0" applyBorder="0" applyAlignment="0" applyProtection="0"/>
    <xf numFmtId="174" fontId="63" fillId="49" borderId="15" applyNumberFormat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62" fillId="44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3" fillId="0" borderId="0"/>
    <xf numFmtId="174" fontId="3" fillId="0" borderId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2" fillId="44" borderId="0" applyNumberFormat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72" fillId="0" borderId="19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69" fillId="52" borderId="0" applyNumberFormat="0" applyBorder="0" applyAlignment="0" applyProtection="0"/>
    <xf numFmtId="174" fontId="68" fillId="51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52" fillId="0" borderId="0" applyNumberFormat="0" applyFill="0" applyBorder="0" applyAlignment="0" applyProtection="0"/>
    <xf numFmtId="174" fontId="77" fillId="55" borderId="23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65" fillId="50" borderId="16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62" fillId="42" borderId="0" applyNumberFormat="0" applyBorder="0" applyAlignment="0" applyProtection="0"/>
    <xf numFmtId="174" fontId="62" fillId="46" borderId="0" applyNumberFormat="0" applyBorder="0" applyAlignment="0" applyProtection="0"/>
    <xf numFmtId="174" fontId="35" fillId="0" borderId="0">
      <alignment vertical="top"/>
    </xf>
    <xf numFmtId="174" fontId="33" fillId="69" borderId="0" applyNumberFormat="0" applyBorder="0" applyAlignment="0" applyProtection="0"/>
    <xf numFmtId="174" fontId="33" fillId="70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3" borderId="0" applyNumberFormat="0" applyBorder="0" applyAlignment="0" applyProtection="0"/>
    <xf numFmtId="174" fontId="33" fillId="69" borderId="0" applyNumberFormat="0" applyBorder="0" applyAlignment="0" applyProtection="0"/>
    <xf numFmtId="174" fontId="33" fillId="69" borderId="0" applyNumberFormat="0" applyBorder="0" applyAlignment="0" applyProtection="0"/>
    <xf numFmtId="174" fontId="44" fillId="72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4" borderId="0" applyNumberFormat="0" applyBorder="0" applyAlignment="0" applyProtection="0"/>
    <xf numFmtId="174" fontId="33" fillId="69" borderId="0" applyNumberFormat="0" applyBorder="0" applyAlignment="0" applyProtection="0"/>
    <xf numFmtId="174" fontId="33" fillId="71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5" borderId="0" applyNumberFormat="0" applyBorder="0" applyAlignment="0" applyProtection="0"/>
    <xf numFmtId="174" fontId="44" fillId="76" borderId="0" applyNumberFormat="0" applyBorder="0" applyAlignment="0" applyProtection="0"/>
    <xf numFmtId="174" fontId="114" fillId="0" borderId="0" applyNumberForma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16" fillId="0" borderId="0" applyNumberFormat="0" applyFill="0" applyBorder="0" applyAlignment="0" applyProtection="0"/>
    <xf numFmtId="174" fontId="113" fillId="0" borderId="0" applyNumberFormat="0" applyFill="0" applyBorder="0" applyAlignment="0" applyProtection="0"/>
    <xf numFmtId="174" fontId="1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8" fillId="77" borderId="0" applyNumberFormat="0" applyBorder="0" applyAlignment="0" applyProtection="0"/>
    <xf numFmtId="174" fontId="38" fillId="78" borderId="0" applyNumberFormat="0" applyBorder="0" applyAlignment="0" applyProtection="0"/>
    <xf numFmtId="174" fontId="38" fillId="79" borderId="0" applyNumberFormat="0" applyBorder="0" applyAlignment="0" applyProtection="0"/>
    <xf numFmtId="174" fontId="118" fillId="80" borderId="35">
      <alignment horizontal="center" vertical="center"/>
    </xf>
    <xf numFmtId="174" fontId="118" fillId="80" borderId="36">
      <alignment horizontal="center" vertical="center"/>
    </xf>
    <xf numFmtId="174" fontId="118" fillId="80" borderId="0" applyNumberFormat="0">
      <alignment horizontal="center"/>
    </xf>
    <xf numFmtId="174" fontId="118" fillId="80" borderId="34">
      <alignment horizontal="center"/>
    </xf>
    <xf numFmtId="174" fontId="118" fillId="80" borderId="37">
      <alignment horizontal="center" vertical="center"/>
    </xf>
    <xf numFmtId="174" fontId="118" fillId="80" borderId="38">
      <alignment horizontal="center" vertical="center"/>
    </xf>
    <xf numFmtId="174" fontId="119" fillId="80" borderId="39">
      <alignment horizontal="left" vertical="center"/>
    </xf>
    <xf numFmtId="174" fontId="120" fillId="80" borderId="39">
      <alignment horizontal="left" vertical="center"/>
    </xf>
    <xf numFmtId="174" fontId="119" fillId="80" borderId="40">
      <alignment horizontal="left" vertical="center"/>
    </xf>
    <xf numFmtId="174" fontId="120" fillId="80" borderId="40">
      <alignment horizontal="left" vertical="center"/>
    </xf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3" fillId="11" borderId="29" applyNumberFormat="0" applyFont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85" fillId="0" borderId="0"/>
    <xf numFmtId="174" fontId="35" fillId="0" borderId="44" applyNumberFormat="0" applyFill="0" applyAlignment="0" applyProtection="0"/>
    <xf numFmtId="174" fontId="52" fillId="0" borderId="0" applyNumberFormat="0" applyFill="0" applyBorder="0" applyAlignment="0" applyProtection="0"/>
    <xf numFmtId="174" fontId="122" fillId="0" borderId="0"/>
    <xf numFmtId="174" fontId="3" fillId="0" borderId="0"/>
    <xf numFmtId="174" fontId="42" fillId="7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62" fillId="47" borderId="0" applyNumberFormat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74" fillId="0" borderId="21" applyNumberFormat="0" applyFill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62" fillId="44" borderId="0" applyNumberFormat="0" applyBorder="0" applyAlignment="0" applyProtection="0"/>
    <xf numFmtId="174" fontId="69" fillId="52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70" fillId="54" borderId="0" applyNumberFormat="0" applyBorder="0" applyAlignment="0" applyProtection="0"/>
    <xf numFmtId="174" fontId="74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44" fontId="35" fillId="0" borderId="0" applyFont="0" applyFill="0" applyBorder="0" applyAlignment="0" applyProtection="0"/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69" fontId="35" fillId="0" borderId="0"/>
    <xf numFmtId="171" fontId="35" fillId="0" borderId="0" applyFill="0" applyBorder="0" applyAlignment="0" applyProtection="0"/>
    <xf numFmtId="174" fontId="35" fillId="0" borderId="0" applyFont="0" applyFill="0" applyBorder="0" applyAlignment="0" applyProtection="0"/>
    <xf numFmtId="168" fontId="35" fillId="0" borderId="0" applyFill="0" applyBorder="0" applyAlignment="0" applyProtection="0"/>
    <xf numFmtId="3" fontId="35" fillId="0" borderId="0" applyFill="0" applyBorder="0" applyAlignment="0" applyProtection="0"/>
    <xf numFmtId="172" fontId="35" fillId="0" borderId="0" applyFill="0" applyBorder="0" applyAlignment="0" applyProtection="0"/>
    <xf numFmtId="173" fontId="35" fillId="0" borderId="0" applyFill="0" applyBorder="0" applyAlignment="0" applyProtection="0"/>
    <xf numFmtId="10" fontId="35" fillId="0" borderId="0" applyFill="0" applyBorder="0" applyAlignment="0" applyProtection="0"/>
    <xf numFmtId="2" fontId="35" fillId="0" borderId="0" applyFill="0" applyBorder="0" applyAlignment="0" applyProtection="0"/>
    <xf numFmtId="174" fontId="3" fillId="0" borderId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66" fillId="0" borderId="17" applyNumberFormat="0" applyFill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62" fillId="47" borderId="0" applyNumberFormat="0" applyBorder="0" applyAlignment="0" applyProtection="0"/>
    <xf numFmtId="174" fontId="62" fillId="43" borderId="0" applyNumberFormat="0" applyBorder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73" fillId="0" borderId="20" applyNumberFormat="0" applyFill="0" applyAlignment="0" applyProtection="0"/>
    <xf numFmtId="174" fontId="71" fillId="0" borderId="0" applyNumberFormat="0" applyFill="0" applyBorder="0" applyAlignment="0" applyProtection="0"/>
    <xf numFmtId="174" fontId="74" fillId="0" borderId="21" applyNumberFormat="0" applyFill="0" applyAlignment="0" applyProtection="0"/>
    <xf numFmtId="174" fontId="70" fillId="54" borderId="0" applyNumberFormat="0" applyBorder="0" applyAlignment="0" applyProtection="0"/>
    <xf numFmtId="174" fontId="63" fillId="49" borderId="15" applyNumberFormat="0" applyAlignment="0" applyProtection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68" fillId="51" borderId="0" applyNumberFormat="0" applyBorder="0" applyAlignment="0" applyProtection="0"/>
    <xf numFmtId="174" fontId="65" fillId="50" borderId="16" applyNumberFormat="0" applyAlignment="0" applyProtection="0"/>
    <xf numFmtId="174" fontId="62" fillId="43" borderId="0" applyNumberFormat="0" applyBorder="0" applyAlignment="0" applyProtection="0"/>
    <xf numFmtId="174" fontId="72" fillId="0" borderId="19" applyNumberFormat="0" applyFill="0" applyAlignment="0" applyProtection="0"/>
    <xf numFmtId="174" fontId="74" fillId="0" borderId="0" applyNumberFormat="0" applyFill="0" applyBorder="0" applyAlignment="0" applyProtection="0"/>
    <xf numFmtId="174" fontId="69" fillId="52" borderId="0" applyNumberFormat="0" applyBorder="0" applyAlignment="0" applyProtection="0"/>
    <xf numFmtId="174" fontId="64" fillId="49" borderId="16" applyNumberFormat="0" applyAlignment="0" applyProtection="0"/>
    <xf numFmtId="174" fontId="66" fillId="0" borderId="17" applyNumberFormat="0" applyFill="0" applyAlignment="0" applyProtection="0"/>
    <xf numFmtId="174" fontId="62" fillId="48" borderId="0" applyNumberFormat="0" applyBorder="0" applyAlignment="0" applyProtection="0"/>
    <xf numFmtId="174" fontId="3" fillId="0" borderId="0"/>
    <xf numFmtId="174" fontId="62" fillId="4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69" fillId="52" borderId="0" applyNumberFormat="0" applyBorder="0" applyAlignment="0" applyProtection="0"/>
    <xf numFmtId="174" fontId="62" fillId="44" borderId="0" applyNumberFormat="0" applyBorder="0" applyAlignment="0" applyProtection="0"/>
    <xf numFmtId="174" fontId="62" fillId="44" borderId="0" applyNumberFormat="0" applyBorder="0" applyAlignment="0" applyProtection="0"/>
    <xf numFmtId="174" fontId="74" fillId="0" borderId="21" applyNumberFormat="0" applyFill="0" applyAlignment="0" applyProtection="0"/>
    <xf numFmtId="174" fontId="72" fillId="0" borderId="19" applyNumberFormat="0" applyFill="0" applyAlignment="0" applyProtection="0"/>
    <xf numFmtId="174" fontId="65" fillId="50" borderId="16" applyNumberFormat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73" fillId="0" borderId="20" applyNumberFormat="0" applyFill="0" applyAlignment="0" applyProtection="0"/>
    <xf numFmtId="174" fontId="62" fillId="46" borderId="0" applyNumberFormat="0" applyBorder="0" applyAlignment="0" applyProtection="0"/>
    <xf numFmtId="174" fontId="3" fillId="53" borderId="18" applyNumberFormat="0" applyFont="0" applyAlignment="0" applyProtection="0"/>
    <xf numFmtId="174" fontId="74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8" fillId="51" borderId="0" applyNumberFormat="0" applyBorder="0" applyAlignment="0" applyProtection="0"/>
    <xf numFmtId="174" fontId="66" fillId="0" borderId="17" applyNumberFormat="0" applyFill="0" applyAlignment="0" applyProtection="0"/>
    <xf numFmtId="174" fontId="62" fillId="47" borderId="0" applyNumberFormat="0" applyBorder="0" applyAlignment="0" applyProtection="0"/>
    <xf numFmtId="174" fontId="62" fillId="46" borderId="0" applyNumberFormat="0" applyBorder="0" applyAlignment="0" applyProtection="0"/>
    <xf numFmtId="174" fontId="62" fillId="43" borderId="0" applyNumberFormat="0" applyBorder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9" fillId="52" borderId="0" applyNumberFormat="0" applyBorder="0" applyAlignment="0" applyProtection="0"/>
    <xf numFmtId="174" fontId="70" fillId="54" borderId="0" applyNumberFormat="0" applyBorder="0" applyAlignment="0" applyProtection="0"/>
    <xf numFmtId="174" fontId="68" fillId="51" borderId="0" applyNumberFormat="0" applyBorder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1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5" borderId="0" applyNumberFormat="0" applyBorder="0" applyAlignment="0" applyProtection="0"/>
    <xf numFmtId="174" fontId="74" fillId="0" borderId="0" applyNumberFormat="0" applyFill="0" applyBorder="0" applyAlignment="0" applyProtection="0"/>
    <xf numFmtId="174" fontId="69" fillId="52" borderId="0" applyNumberFormat="0" applyBorder="0" applyAlignment="0" applyProtection="0"/>
    <xf numFmtId="174" fontId="70" fillId="54" borderId="0" applyNumberFormat="0" applyBorder="0" applyAlignment="0" applyProtection="0"/>
    <xf numFmtId="174" fontId="63" fillId="49" borderId="15" applyNumberFormat="0" applyAlignment="0" applyProtection="0"/>
    <xf numFmtId="174" fontId="69" fillId="52" borderId="0" applyNumberFormat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4" fillId="49" borderId="16" applyNumberFormat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74" fillId="0" borderId="0" applyNumberFormat="0" applyFill="0" applyBorder="0" applyAlignment="0" applyProtection="0"/>
    <xf numFmtId="174" fontId="64" fillId="49" borderId="16" applyNumberFormat="0" applyAlignment="0" applyProtection="0"/>
    <xf numFmtId="174" fontId="62" fillId="47" borderId="0" applyNumberFormat="0" applyBorder="0" applyAlignment="0" applyProtection="0"/>
    <xf numFmtId="174" fontId="65" fillId="50" borderId="16" applyNumberFormat="0" applyAlignment="0" applyProtection="0"/>
    <xf numFmtId="174" fontId="73" fillId="0" borderId="20" applyNumberFormat="0" applyFill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2" fillId="45" borderId="0" applyNumberFormat="0" applyBorder="0" applyAlignment="0" applyProtection="0"/>
    <xf numFmtId="174" fontId="66" fillId="0" borderId="17" applyNumberFormat="0" applyFill="0" applyAlignment="0" applyProtection="0"/>
    <xf numFmtId="174" fontId="62" fillId="48" borderId="0" applyNumberFormat="0" applyBorder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66" fillId="0" borderId="17" applyNumberFormat="0" applyFill="0" applyAlignment="0" applyProtection="0"/>
    <xf numFmtId="174" fontId="62" fillId="48" borderId="0" applyNumberFormat="0" applyBorder="0" applyAlignment="0" applyProtection="0"/>
    <xf numFmtId="174" fontId="66" fillId="0" borderId="17" applyNumberFormat="0" applyFill="0" applyAlignment="0" applyProtection="0"/>
    <xf numFmtId="174" fontId="62" fillId="44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62" fillId="48" borderId="0" applyNumberFormat="0" applyBorder="0" applyAlignment="0" applyProtection="0"/>
    <xf numFmtId="174" fontId="68" fillId="51" borderId="0" applyNumberFormat="0" applyBorder="0" applyAlignment="0" applyProtection="0"/>
    <xf numFmtId="174" fontId="73" fillId="0" borderId="20" applyNumberFormat="0" applyFill="0" applyAlignment="0" applyProtection="0"/>
    <xf numFmtId="174" fontId="64" fillId="49" borderId="16" applyNumberFormat="0" applyAlignment="0" applyProtection="0"/>
    <xf numFmtId="174" fontId="62" fillId="43" borderId="0" applyNumberFormat="0" applyBorder="0" applyAlignment="0" applyProtection="0"/>
    <xf numFmtId="174" fontId="62" fillId="47" borderId="0" applyNumberFormat="0" applyBorder="0" applyAlignment="0" applyProtection="0"/>
    <xf numFmtId="174" fontId="62" fillId="46" borderId="0" applyNumberFormat="0" applyBorder="0" applyAlignment="0" applyProtection="0"/>
    <xf numFmtId="174" fontId="62" fillId="44" borderId="0" applyNumberFormat="0" applyBorder="0" applyAlignment="0" applyProtection="0"/>
    <xf numFmtId="174" fontId="74" fillId="0" borderId="0" applyNumberFormat="0" applyFill="0" applyBorder="0" applyAlignment="0" applyProtection="0"/>
    <xf numFmtId="174" fontId="63" fillId="49" borderId="15" applyNumberFormat="0" applyAlignment="0" applyProtection="0"/>
    <xf numFmtId="174" fontId="3" fillId="53" borderId="18" applyNumberFormat="0" applyFont="0" applyAlignment="0" applyProtection="0"/>
    <xf numFmtId="174" fontId="63" fillId="49" borderId="15" applyNumberFormat="0" applyAlignment="0" applyProtection="0"/>
    <xf numFmtId="174" fontId="74" fillId="0" borderId="21" applyNumberFormat="0" applyFill="0" applyAlignment="0" applyProtection="0"/>
    <xf numFmtId="174" fontId="3" fillId="0" borderId="0"/>
    <xf numFmtId="174" fontId="62" fillId="45" borderId="0" applyNumberFormat="0" applyBorder="0" applyAlignment="0" applyProtection="0"/>
    <xf numFmtId="174" fontId="74" fillId="0" borderId="21" applyNumberFormat="0" applyFill="0" applyAlignment="0" applyProtection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74" fillId="0" borderId="21" applyNumberFormat="0" applyFill="0" applyAlignment="0" applyProtection="0"/>
    <xf numFmtId="174" fontId="72" fillId="0" borderId="19" applyNumberFormat="0" applyFill="0" applyAlignment="0" applyProtection="0"/>
    <xf numFmtId="174" fontId="66" fillId="0" borderId="17" applyNumberFormat="0" applyFill="0" applyAlignment="0" applyProtection="0"/>
    <xf numFmtId="174" fontId="62" fillId="47" borderId="0" applyNumberFormat="0" applyBorder="0" applyAlignment="0" applyProtection="0"/>
    <xf numFmtId="174" fontId="62" fillId="43" borderId="0" applyNumberFormat="0" applyBorder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65" fillId="50" borderId="16" applyNumberFormat="0" applyAlignment="0" applyProtection="0"/>
    <xf numFmtId="174" fontId="62" fillId="43" borderId="0" applyNumberFormat="0" applyBorder="0" applyAlignment="0" applyProtection="0"/>
    <xf numFmtId="174" fontId="74" fillId="0" borderId="21" applyNumberFormat="0" applyFill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2" fillId="48" borderId="0" applyNumberFormat="0" applyBorder="0" applyAlignment="0" applyProtection="0"/>
    <xf numFmtId="174" fontId="65" fillId="50" borderId="16" applyNumberFormat="0" applyAlignment="0" applyProtection="0"/>
    <xf numFmtId="174" fontId="72" fillId="0" borderId="19" applyNumberFormat="0" applyFill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3" fillId="0" borderId="0"/>
    <xf numFmtId="174" fontId="35" fillId="0" borderId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33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2" borderId="0" applyNumberFormat="0" applyBorder="0" applyAlignment="0" applyProtection="0"/>
    <xf numFmtId="174" fontId="33" fillId="2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86" fillId="2" borderId="0" applyNumberFormat="0" applyBorder="0" applyAlignment="0" applyProtection="0"/>
    <xf numFmtId="174" fontId="33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3" borderId="0" applyNumberFormat="0" applyBorder="0" applyAlignment="0" applyProtection="0"/>
    <xf numFmtId="174" fontId="33" fillId="3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86" fillId="3" borderId="0" applyNumberFormat="0" applyBorder="0" applyAlignment="0" applyProtection="0"/>
    <xf numFmtId="174" fontId="33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4" borderId="0" applyNumberFormat="0" applyBorder="0" applyAlignment="0" applyProtection="0"/>
    <xf numFmtId="174" fontId="33" fillId="4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86" fillId="4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6" borderId="0" applyNumberFormat="0" applyBorder="0" applyAlignment="0" applyProtection="0"/>
    <xf numFmtId="174" fontId="33" fillId="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86" fillId="6" borderId="0" applyNumberFormat="0" applyBorder="0" applyAlignment="0" applyProtection="0"/>
    <xf numFmtId="174" fontId="33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7" borderId="0" applyNumberFormat="0" applyBorder="0" applyAlignment="0" applyProtection="0"/>
    <xf numFmtId="174" fontId="33" fillId="7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86" fillId="7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3" fillId="11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9" borderId="0" applyNumberFormat="0" applyBorder="0" applyAlignment="0" applyProtection="0"/>
    <xf numFmtId="174" fontId="33" fillId="9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86" fillId="9" borderId="0" applyNumberFormat="0" applyBorder="0" applyAlignment="0" applyProtection="0"/>
    <xf numFmtId="174" fontId="33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10" borderId="0" applyNumberFormat="0" applyBorder="0" applyAlignment="0" applyProtection="0"/>
    <xf numFmtId="174" fontId="3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86" fillId="10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33" fillId="5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86" fillId="5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86" fillId="8" borderId="0" applyNumberFormat="0" applyBorder="0" applyAlignment="0" applyProtection="0"/>
    <xf numFmtId="174" fontId="33" fillId="11" borderId="0" applyNumberFormat="0" applyBorder="0" applyAlignment="0" applyProtection="0"/>
    <xf numFmtId="174" fontId="86" fillId="11" borderId="0" applyNumberFormat="0" applyBorder="0" applyAlignment="0" applyProtection="0"/>
    <xf numFmtId="174" fontId="33" fillId="11" borderId="0" applyNumberFormat="0" applyBorder="0" applyAlignment="0" applyProtection="0"/>
    <xf numFmtId="174" fontId="33" fillId="11" borderId="0" applyNumberFormat="0" applyBorder="0" applyAlignment="0" applyProtection="0"/>
    <xf numFmtId="174" fontId="3" fillId="36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33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86" fillId="11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44" fillId="12" borderId="0" applyNumberFormat="0" applyBorder="0" applyAlignment="0" applyProtection="0"/>
    <xf numFmtId="174" fontId="44" fillId="9" borderId="0" applyNumberFormat="0" applyBorder="0" applyAlignment="0" applyProtection="0"/>
    <xf numFmtId="174" fontId="44" fillId="10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12" borderId="0" applyNumberFormat="0" applyBorder="0" applyAlignment="0" applyProtection="0"/>
    <xf numFmtId="174" fontId="44" fillId="12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9" borderId="0" applyNumberFormat="0" applyBorder="0" applyAlignment="0" applyProtection="0"/>
    <xf numFmtId="174" fontId="44" fillId="9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0" borderId="0" applyNumberFormat="0" applyBorder="0" applyAlignment="0" applyProtection="0"/>
    <xf numFmtId="174" fontId="44" fillId="10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87" fillId="10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5" borderId="0" applyNumberFormat="0" applyBorder="0" applyAlignment="0" applyProtection="0"/>
    <xf numFmtId="174" fontId="44" fillId="1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87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87" fillId="16" borderId="0" applyNumberFormat="0" applyBorder="0" applyAlignment="0" applyProtection="0"/>
    <xf numFmtId="174" fontId="87" fillId="16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87" fillId="17" borderId="0" applyNumberFormat="0" applyBorder="0" applyAlignment="0" applyProtection="0"/>
    <xf numFmtId="174" fontId="87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7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87" fillId="18" borderId="0" applyNumberFormat="0" applyBorder="0" applyAlignment="0" applyProtection="0"/>
    <xf numFmtId="174" fontId="87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8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87" fillId="14" borderId="0" applyNumberFormat="0" applyBorder="0" applyAlignment="0" applyProtection="0"/>
    <xf numFmtId="174" fontId="87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87" fillId="19" borderId="0" applyNumberFormat="0" applyBorder="0" applyAlignment="0" applyProtection="0"/>
    <xf numFmtId="174" fontId="87" fillId="19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88" fillId="20" borderId="1" applyNumberFormat="0" applyAlignment="0" applyProtection="0"/>
    <xf numFmtId="174" fontId="88" fillId="20" borderId="1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45" fillId="20" borderId="1" applyNumberFormat="0" applyAlignment="0" applyProtection="0"/>
    <xf numFmtId="174" fontId="51" fillId="3" borderId="0" applyNumberFormat="0" applyBorder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89" fillId="20" borderId="2" applyNumberFormat="0" applyAlignment="0" applyProtection="0"/>
    <xf numFmtId="174" fontId="89" fillId="20" borderId="2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6" fillId="20" borderId="2" applyNumberFormat="0" applyAlignment="0" applyProtection="0"/>
    <xf numFmtId="174" fontId="42" fillId="23" borderId="9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90" fillId="7" borderId="2" applyNumberFormat="0" applyAlignment="0" applyProtection="0"/>
    <xf numFmtId="174" fontId="90" fillId="7" borderId="2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47" fillId="7" borderId="2" applyNumberFormat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92" fillId="0" borderId="3" applyNumberFormat="0" applyFill="0" applyAlignment="0" applyProtection="0"/>
    <xf numFmtId="174" fontId="92" fillId="0" borderId="3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38" fillId="0" borderId="3" applyNumberFormat="0" applyFill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48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94" fillId="4" borderId="0" applyNumberFormat="0" applyBorder="0" applyAlignment="0" applyProtection="0"/>
    <xf numFmtId="174" fontId="94" fillId="4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49" fillId="4" borderId="0" applyNumberFormat="0" applyBorder="0" applyAlignment="0" applyProtection="0"/>
    <xf numFmtId="174" fontId="53" fillId="0" borderId="5" applyNumberFormat="0" applyFill="0" applyAlignment="0" applyProtection="0"/>
    <xf numFmtId="174" fontId="54" fillId="0" borderId="6" applyNumberFormat="0" applyFill="0" applyAlignment="0" applyProtection="0"/>
    <xf numFmtId="174" fontId="55" fillId="0" borderId="7" applyNumberFormat="0" applyFill="0" applyAlignment="0" applyProtection="0"/>
    <xf numFmtId="174" fontId="55" fillId="0" borderId="0" applyNumberFormat="0" applyFill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47" fillId="7" borderId="2" applyNumberFormat="0" applyAlignment="0" applyProtection="0"/>
    <xf numFmtId="174" fontId="56" fillId="0" borderId="8" applyNumberFormat="0" applyFill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6" fillId="21" borderId="0" applyNumberFormat="0" applyBorder="0" applyAlignment="0" applyProtection="0"/>
    <xf numFmtId="174" fontId="96" fillId="2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33" fillId="22" borderId="4" applyNumberFormat="0" applyFont="0" applyAlignment="0" applyProtection="0"/>
    <xf numFmtId="174" fontId="45" fillId="20" borderId="1" applyNumberFormat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98" fillId="3" borderId="0" applyNumberFormat="0" applyBorder="0" applyAlignment="0" applyProtection="0"/>
    <xf numFmtId="174" fontId="98" fillId="3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51" fillId="3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84" fillId="0" borderId="0">
      <alignment vertical="top"/>
    </xf>
    <xf numFmtId="174" fontId="52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52" fillId="0" borderId="0" applyNumberFormat="0" applyFill="0" applyBorder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1" fillId="0" borderId="5" applyNumberFormat="0" applyFill="0" applyAlignment="0" applyProtection="0"/>
    <xf numFmtId="174" fontId="101" fillId="0" borderId="5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3" fillId="0" borderId="5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3" fillId="0" borderId="6" applyNumberFormat="0" applyFill="0" applyAlignment="0" applyProtection="0"/>
    <xf numFmtId="174" fontId="103" fillId="0" borderId="6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4" fillId="0" borderId="6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5" fillId="0" borderId="7" applyNumberFormat="0" applyFill="0" applyAlignment="0" applyProtection="0"/>
    <xf numFmtId="174" fontId="105" fillId="0" borderId="7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5" fillId="0" borderId="7" applyNumberFormat="0" applyFill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65" fillId="50" borderId="16" applyNumberFormat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11" borderId="0" applyNumberFormat="0" applyBorder="0" applyAlignment="0" applyProtection="0"/>
    <xf numFmtId="174" fontId="62" fillId="20" borderId="0" applyNumberFormat="0" applyBorder="0" applyAlignment="0" applyProtection="0"/>
    <xf numFmtId="174" fontId="62" fillId="65" borderId="0" applyNumberFormat="0" applyBorder="0" applyAlignment="0" applyProtection="0"/>
    <xf numFmtId="174" fontId="62" fillId="11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23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12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6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67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2" fillId="15" borderId="0" applyNumberFormat="0" applyBorder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3" fillId="68" borderId="15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64" fillId="68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110" fillId="11" borderId="16" applyNumberFormat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66" fillId="0" borderId="28" applyNumberFormat="0" applyFill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111" fillId="5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33" fillId="11" borderId="29" applyNumberFormat="0" applyFont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112" fillId="54" borderId="0" applyNumberFormat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35" fillId="0" borderId="0"/>
    <xf numFmtId="174" fontId="35" fillId="0" borderId="0"/>
    <xf numFmtId="174" fontId="35" fillId="0" borderId="0"/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3" fillId="0" borderId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2" fillId="0" borderId="30" applyNumberFormat="0" applyFill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3" fillId="2" borderId="0" applyNumberFormat="0" applyBorder="0" applyAlignment="0" applyProtection="0"/>
    <xf numFmtId="174" fontId="33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3" fillId="5" borderId="0" applyNumberFormat="0" applyBorder="0" applyAlignment="0" applyProtection="0"/>
    <xf numFmtId="174" fontId="33" fillId="6" borderId="0" applyNumberFormat="0" applyBorder="0" applyAlignment="0" applyProtection="0"/>
    <xf numFmtId="174" fontId="33" fillId="7" borderId="0" applyNumberFormat="0" applyBorder="0" applyAlignment="0" applyProtection="0"/>
    <xf numFmtId="174" fontId="52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3" fillId="8" borderId="0" applyNumberFormat="0" applyBorder="0" applyAlignment="0" applyProtection="0"/>
    <xf numFmtId="174" fontId="33" fillId="9" borderId="0" applyNumberFormat="0" applyBorder="0" applyAlignment="0" applyProtection="0"/>
    <xf numFmtId="174" fontId="33" fillId="10" borderId="0" applyNumberFormat="0" applyBorder="0" applyAlignment="0" applyProtection="0"/>
    <xf numFmtId="174" fontId="33" fillId="5" borderId="0" applyNumberFormat="0" applyBorder="0" applyAlignment="0" applyProtection="0"/>
    <xf numFmtId="174" fontId="33" fillId="8" borderId="0" applyNumberFormat="0" applyBorder="0" applyAlignment="0" applyProtection="0"/>
    <xf numFmtId="174" fontId="35" fillId="0" borderId="0">
      <alignment vertical="top"/>
    </xf>
    <xf numFmtId="174" fontId="44" fillId="12" borderId="0" applyNumberFormat="0" applyBorder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4" fillId="9" borderId="0" applyNumberFormat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4" fillId="10" borderId="0" applyNumberFormat="0" applyBorder="0" applyAlignment="0" applyProtection="0"/>
    <xf numFmtId="174" fontId="35" fillId="0" borderId="0"/>
    <xf numFmtId="174" fontId="52" fillId="0" borderId="0" applyNumberFormat="0" applyFill="0" applyBorder="0" applyAlignment="0" applyProtection="0"/>
    <xf numFmtId="174" fontId="35" fillId="0" borderId="0"/>
    <xf numFmtId="174" fontId="102" fillId="0" borderId="30" applyNumberFormat="0" applyFill="0" applyAlignment="0" applyProtection="0"/>
    <xf numFmtId="174" fontId="35" fillId="0" borderId="0"/>
    <xf numFmtId="174" fontId="44" fillId="13" borderId="0" applyNumberFormat="0" applyBorder="0" applyAlignment="0" applyProtection="0"/>
    <xf numFmtId="174" fontId="44" fillId="14" borderId="0" applyNumberFormat="0" applyBorder="0" applyAlignment="0" applyProtection="0"/>
    <xf numFmtId="174" fontId="44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3" fillId="0" borderId="0"/>
    <xf numFmtId="174" fontId="3" fillId="0" borderId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4" fillId="18" borderId="0" applyNumberFormat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44" fillId="13" borderId="0" applyNumberFormat="0" applyBorder="0" applyAlignment="0" applyProtection="0"/>
    <xf numFmtId="174" fontId="35" fillId="0" borderId="0">
      <alignment vertical="top"/>
    </xf>
    <xf numFmtId="174" fontId="44" fillId="14" borderId="0" applyNumberFormat="0" applyBorder="0" applyAlignment="0" applyProtection="0"/>
    <xf numFmtId="174" fontId="44" fillId="19" borderId="0" applyNumberFormat="0" applyBorder="0" applyAlignment="0" applyProtection="0"/>
    <xf numFmtId="174" fontId="45" fillId="20" borderId="1" applyNumberFormat="0" applyAlignment="0" applyProtection="0"/>
    <xf numFmtId="174" fontId="3" fillId="0" borderId="0"/>
    <xf numFmtId="174" fontId="46" fillId="20" borderId="2" applyNumberFormat="0" applyAlignment="0" applyProtection="0"/>
    <xf numFmtId="174" fontId="47" fillId="7" borderId="2" applyNumberFormat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8" fillId="0" borderId="3" applyNumberFormat="0" applyFill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49" fillId="4" borderId="0" applyNumberFormat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50" fillId="21" borderId="0" applyNumberFormat="0" applyBorder="0" applyAlignment="0" applyProtection="0"/>
    <xf numFmtId="174" fontId="33" fillId="22" borderId="4" applyNumberFormat="0" applyFont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51" fillId="3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53" fillId="0" borderId="5" applyNumberFormat="0" applyFill="0" applyAlignment="0" applyProtection="0"/>
    <xf numFmtId="174" fontId="77" fillId="55" borderId="23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54" fillId="0" borderId="6" applyNumberFormat="0" applyFill="0" applyAlignment="0" applyProtection="0"/>
    <xf numFmtId="174" fontId="3" fillId="0" borderId="0"/>
    <xf numFmtId="174" fontId="107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5" fillId="0" borderId="7" applyNumberFormat="0" applyFill="0" applyAlignment="0" applyProtection="0"/>
    <xf numFmtId="174" fontId="107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" fillId="0" borderId="0"/>
    <xf numFmtId="174" fontId="35" fillId="0" borderId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3" fillId="0" borderId="0"/>
    <xf numFmtId="174" fontId="104" fillId="0" borderId="31" applyNumberFormat="0" applyFill="0" applyAlignment="0" applyProtection="0"/>
    <xf numFmtId="174" fontId="3" fillId="0" borderId="0"/>
    <xf numFmtId="174" fontId="35" fillId="0" borderId="0"/>
    <xf numFmtId="174" fontId="35" fillId="0" borderId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4" fillId="0" borderId="31" applyNumberFormat="0" applyFill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" fillId="0" borderId="0"/>
    <xf numFmtId="174" fontId="3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37" borderId="0" applyNumberFormat="0" applyBorder="0" applyAlignment="0" applyProtection="0"/>
    <xf numFmtId="174" fontId="62" fillId="38" borderId="0" applyNumberFormat="0" applyBorder="0" applyAlignment="0" applyProtection="0"/>
    <xf numFmtId="174" fontId="62" fillId="39" borderId="0" applyNumberFormat="0" applyBorder="0" applyAlignment="0" applyProtection="0"/>
    <xf numFmtId="174" fontId="62" fillId="40" borderId="0" applyNumberFormat="0" applyBorder="0" applyAlignment="0" applyProtection="0"/>
    <xf numFmtId="174" fontId="62" fillId="41" borderId="0" applyNumberFormat="0" applyBorder="0" applyAlignment="0" applyProtection="0"/>
    <xf numFmtId="174" fontId="62" fillId="42" borderId="0" applyNumberFormat="0" applyBorder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66" fillId="0" borderId="17" applyNumberFormat="0" applyFill="0" applyAlignment="0" applyProtection="0"/>
    <xf numFmtId="174" fontId="68" fillId="51" borderId="0" applyNumberFormat="0" applyBorder="0" applyAlignment="0" applyProtection="0"/>
    <xf numFmtId="174" fontId="69" fillId="52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74" fontId="35" fillId="0" borderId="0">
      <alignment vertical="top"/>
    </xf>
    <xf numFmtId="174" fontId="97" fillId="11" borderId="0" applyNumberFormat="0" applyBorder="0" applyAlignment="0" applyProtection="0"/>
    <xf numFmtId="174" fontId="97" fillId="11" borderId="0" applyNumberFormat="0" applyBorder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02" fillId="0" borderId="30" applyNumberFormat="0" applyFill="0" applyAlignment="0" applyProtection="0"/>
    <xf numFmtId="174" fontId="102" fillId="0" borderId="30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4" fillId="0" borderId="31" applyNumberFormat="0" applyFill="0" applyAlignment="0" applyProtection="0"/>
    <xf numFmtId="174" fontId="104" fillId="0" borderId="31" applyNumberFormat="0" applyFill="0" applyAlignment="0" applyProtection="0"/>
    <xf numFmtId="174" fontId="106" fillId="0" borderId="32" applyNumberFormat="0" applyFill="0" applyAlignment="0" applyProtection="0"/>
    <xf numFmtId="174" fontId="106" fillId="0" borderId="32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65" fillId="50" borderId="16" applyNumberFormat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66" fillId="0" borderId="17" applyNumberFormat="0" applyFill="0" applyAlignment="0" applyProtection="0"/>
    <xf numFmtId="174" fontId="63" fillId="49" borderId="15" applyNumberFormat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3" fillId="0" borderId="0"/>
    <xf numFmtId="174" fontId="62" fillId="47" borderId="0" applyNumberFormat="0" applyBorder="0" applyAlignment="0" applyProtection="0"/>
    <xf numFmtId="174" fontId="62" fillId="45" borderId="0" applyNumberFormat="0" applyBorder="0" applyAlignment="0" applyProtection="0"/>
    <xf numFmtId="174" fontId="3" fillId="53" borderId="18" applyNumberFormat="0" applyFont="0" applyAlignment="0" applyProtection="0"/>
    <xf numFmtId="174" fontId="70" fillId="54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4" fillId="49" borderId="16" applyNumberFormat="0" applyAlignment="0" applyProtection="0"/>
    <xf numFmtId="174" fontId="62" fillId="48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74" fillId="0" borderId="0" applyNumberFormat="0" applyFill="0" applyBorder="0" applyAlignment="0" applyProtection="0"/>
    <xf numFmtId="174" fontId="62" fillId="48" borderId="0" applyNumberFormat="0" applyBorder="0" applyAlignment="0" applyProtection="0"/>
    <xf numFmtId="174" fontId="62" fillId="47" borderId="0" applyNumberFormat="0" applyBorder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62" fillId="46" borderId="0" applyNumberFormat="0" applyBorder="0" applyAlignment="0" applyProtection="0"/>
    <xf numFmtId="174" fontId="69" fillId="52" borderId="0" applyNumberFormat="0" applyBorder="0" applyAlignment="0" applyProtection="0"/>
    <xf numFmtId="174" fontId="62" fillId="45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3" fillId="0" borderId="0"/>
    <xf numFmtId="174" fontId="62" fillId="45" borderId="0" applyNumberFormat="0" applyBorder="0" applyAlignment="0" applyProtection="0"/>
    <xf numFmtId="174" fontId="62" fillId="47" borderId="0" applyNumberFormat="0" applyBorder="0" applyAlignment="0" applyProtection="0"/>
    <xf numFmtId="174" fontId="3" fillId="0" borderId="0"/>
    <xf numFmtId="174" fontId="74" fillId="0" borderId="21" applyNumberFormat="0" applyFill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74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73" fillId="0" borderId="20" applyNumberFormat="0" applyFill="0" applyAlignment="0" applyProtection="0"/>
    <xf numFmtId="174" fontId="62" fillId="48" borderId="0" applyNumberFormat="0" applyBorder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68" fillId="51" borderId="0" applyNumberFormat="0" applyBorder="0" applyAlignment="0" applyProtection="0"/>
    <xf numFmtId="174" fontId="63" fillId="49" borderId="15" applyNumberFormat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62" fillId="44" borderId="0" applyNumberFormat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108" fillId="0" borderId="8" applyNumberFormat="0" applyFill="0" applyAlignment="0" applyProtection="0"/>
    <xf numFmtId="174" fontId="108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75" fillId="0" borderId="22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56" fillId="0" borderId="8" applyNumberFormat="0" applyFill="0" applyAlignment="0" applyProtection="0"/>
    <xf numFmtId="174" fontId="66" fillId="0" borderId="17" applyNumberFormat="0" applyFill="0" applyAlignment="0" applyProtection="0"/>
    <xf numFmtId="174" fontId="62" fillId="45" borderId="0" applyNumberFormat="0" applyBorder="0" applyAlignment="0" applyProtection="0"/>
    <xf numFmtId="174" fontId="72" fillId="0" borderId="19" applyNumberFormat="0" applyFill="0" applyAlignment="0" applyProtection="0"/>
    <xf numFmtId="174" fontId="3" fillId="0" borderId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2" fillId="44" borderId="0" applyNumberFormat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72" fillId="0" borderId="19" applyNumberFormat="0" applyFill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35" fillId="0" borderId="0">
      <alignment vertical="top"/>
    </xf>
    <xf numFmtId="174" fontId="69" fillId="52" borderId="0" applyNumberFormat="0" applyBorder="0" applyAlignment="0" applyProtection="0"/>
    <xf numFmtId="174" fontId="68" fillId="51" borderId="0" applyNumberFormat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35" fillId="0" borderId="0">
      <alignment vertical="top"/>
    </xf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77" fillId="55" borderId="23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109" fillId="23" borderId="9" applyNumberFormat="0" applyAlignment="0" applyProtection="0"/>
    <xf numFmtId="174" fontId="109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52" fillId="0" borderId="0" applyNumberFormat="0" applyFill="0" applyBorder="0" applyAlignment="0" applyProtection="0"/>
    <xf numFmtId="174" fontId="77" fillId="55" borderId="23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106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2" fillId="23" borderId="9" applyNumberFormat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57" fillId="0" borderId="0" applyNumberFormat="0" applyFill="0" applyBorder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42" fillId="23" borderId="9" applyNumberFormat="0" applyAlignment="0" applyProtection="0"/>
    <xf numFmtId="174" fontId="35" fillId="0" borderId="0">
      <alignment vertical="top"/>
    </xf>
    <xf numFmtId="174" fontId="65" fillId="50" borderId="16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62" fillId="42" borderId="0" applyNumberFormat="0" applyBorder="0" applyAlignment="0" applyProtection="0"/>
    <xf numFmtId="174" fontId="62" fillId="46" borderId="0" applyNumberFormat="0" applyBorder="0" applyAlignment="0" applyProtection="0"/>
    <xf numFmtId="174" fontId="35" fillId="0" borderId="0">
      <alignment vertical="top"/>
    </xf>
    <xf numFmtId="174" fontId="33" fillId="69" borderId="0" applyNumberFormat="0" applyBorder="0" applyAlignment="0" applyProtection="0"/>
    <xf numFmtId="174" fontId="33" fillId="70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3" borderId="0" applyNumberFormat="0" applyBorder="0" applyAlignment="0" applyProtection="0"/>
    <xf numFmtId="174" fontId="33" fillId="69" borderId="0" applyNumberFormat="0" applyBorder="0" applyAlignment="0" applyProtection="0"/>
    <xf numFmtId="174" fontId="33" fillId="69" borderId="0" applyNumberFormat="0" applyBorder="0" applyAlignment="0" applyProtection="0"/>
    <xf numFmtId="174" fontId="44" fillId="72" borderId="0" applyNumberFormat="0" applyBorder="0" applyAlignment="0" applyProtection="0"/>
    <xf numFmtId="174" fontId="33" fillId="69" borderId="0" applyNumberFormat="0" applyBorder="0" applyAlignment="0" applyProtection="0"/>
    <xf numFmtId="174" fontId="33" fillId="72" borderId="0" applyNumberFormat="0" applyBorder="0" applyAlignment="0" applyProtection="0"/>
    <xf numFmtId="174" fontId="44" fillId="74" borderId="0" applyNumberFormat="0" applyBorder="0" applyAlignment="0" applyProtection="0"/>
    <xf numFmtId="174" fontId="33" fillId="69" borderId="0" applyNumberFormat="0" applyBorder="0" applyAlignment="0" applyProtection="0"/>
    <xf numFmtId="174" fontId="33" fillId="71" borderId="0" applyNumberFormat="0" applyBorder="0" applyAlignment="0" applyProtection="0"/>
    <xf numFmtId="174" fontId="44" fillId="71" borderId="0" applyNumberFormat="0" applyBorder="0" applyAlignment="0" applyProtection="0"/>
    <xf numFmtId="174" fontId="33" fillId="69" borderId="0" applyNumberFormat="0" applyBorder="0" applyAlignment="0" applyProtection="0"/>
    <xf numFmtId="174" fontId="33" fillId="75" borderId="0" applyNumberFormat="0" applyBorder="0" applyAlignment="0" applyProtection="0"/>
    <xf numFmtId="174" fontId="44" fillId="76" borderId="0" applyNumberFormat="0" applyBorder="0" applyAlignment="0" applyProtection="0"/>
    <xf numFmtId="174" fontId="114" fillId="0" borderId="0" applyNumberForma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16" fillId="0" borderId="0" applyNumberFormat="0" applyFill="0" applyBorder="0" applyAlignment="0" applyProtection="0"/>
    <xf numFmtId="174" fontId="113" fillId="0" borderId="0" applyNumberFormat="0" applyFill="0" applyBorder="0" applyAlignment="0" applyProtection="0"/>
    <xf numFmtId="174" fontId="1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8" fillId="77" borderId="0" applyNumberFormat="0" applyBorder="0" applyAlignment="0" applyProtection="0"/>
    <xf numFmtId="174" fontId="38" fillId="78" borderId="0" applyNumberFormat="0" applyBorder="0" applyAlignment="0" applyProtection="0"/>
    <xf numFmtId="174" fontId="38" fillId="79" borderId="0" applyNumberFormat="0" applyBorder="0" applyAlignment="0" applyProtection="0"/>
    <xf numFmtId="174" fontId="118" fillId="80" borderId="35">
      <alignment horizontal="center" vertical="center"/>
    </xf>
    <xf numFmtId="174" fontId="118" fillId="80" borderId="36">
      <alignment horizontal="center" vertical="center"/>
    </xf>
    <xf numFmtId="174" fontId="118" fillId="80" borderId="0" applyNumberFormat="0">
      <alignment horizontal="center"/>
    </xf>
    <xf numFmtId="174" fontId="118" fillId="80" borderId="34">
      <alignment horizontal="center"/>
    </xf>
    <xf numFmtId="174" fontId="118" fillId="80" borderId="37">
      <alignment horizontal="center" vertical="center"/>
    </xf>
    <xf numFmtId="174" fontId="118" fillId="80" borderId="38">
      <alignment horizontal="center" vertical="center"/>
    </xf>
    <xf numFmtId="174" fontId="119" fillId="80" borderId="39">
      <alignment horizontal="left" vertical="center"/>
    </xf>
    <xf numFmtId="174" fontId="120" fillId="80" borderId="39">
      <alignment horizontal="left" vertical="center"/>
    </xf>
    <xf numFmtId="174" fontId="119" fillId="80" borderId="40">
      <alignment horizontal="left" vertical="center"/>
    </xf>
    <xf numFmtId="174" fontId="120" fillId="80" borderId="40">
      <alignment horizontal="left" vertical="center"/>
    </xf>
    <xf numFmtId="174" fontId="69" fillId="52" borderId="0" applyNumberFormat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3" fillId="11" borderId="29" applyNumberFormat="0" applyFont="0" applyAlignment="0" applyProtection="0"/>
    <xf numFmtId="174" fontId="35" fillId="0" borderId="0"/>
    <xf numFmtId="174" fontId="35" fillId="0" borderId="0">
      <alignment vertical="top"/>
    </xf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5" fillId="0" borderId="0"/>
    <xf numFmtId="174" fontId="3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85" fillId="0" borderId="0"/>
    <xf numFmtId="174" fontId="35" fillId="0" borderId="44" applyNumberFormat="0" applyFill="0" applyAlignment="0" applyProtection="0"/>
    <xf numFmtId="174" fontId="52" fillId="0" borderId="0" applyNumberFormat="0" applyFill="0" applyBorder="0" applyAlignment="0" applyProtection="0"/>
    <xf numFmtId="174" fontId="122" fillId="0" borderId="0"/>
    <xf numFmtId="174" fontId="42" fillId="73" borderId="9" applyNumberFormat="0" applyAlignment="0" applyProtection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8" fillId="51" borderId="0" applyNumberFormat="0" applyBorder="0" applyAlignment="0" applyProtection="0"/>
    <xf numFmtId="174" fontId="83" fillId="0" borderId="0" applyNumberFormat="0" applyFill="0" applyBorder="0" applyAlignment="0" applyProtection="0">
      <alignment vertical="top"/>
      <protection locked="0"/>
    </xf>
    <xf numFmtId="174" fontId="83" fillId="0" borderId="0" applyNumberFormat="0" applyFill="0" applyBorder="0" applyAlignment="0" applyProtection="0">
      <alignment vertical="top"/>
      <protection locked="0"/>
    </xf>
    <xf numFmtId="174" fontId="35" fillId="22" borderId="4" applyNumberFormat="0" applyFont="0" applyAlignment="0" applyProtection="0"/>
    <xf numFmtId="174" fontId="35" fillId="22" borderId="4" applyNumberFormat="0" applyFont="0" applyAlignment="0" applyProtection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/>
    <xf numFmtId="174" fontId="35" fillId="0" borderId="0"/>
    <xf numFmtId="174" fontId="35" fillId="0" borderId="0"/>
    <xf numFmtId="174" fontId="35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0" borderId="0"/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>
      <alignment vertical="top"/>
    </xf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/>
    <xf numFmtId="174" fontId="35" fillId="0" borderId="44" applyNumberFormat="0" applyFill="0" applyAlignment="0" applyProtection="0"/>
    <xf numFmtId="174" fontId="3" fillId="0" borderId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3" fillId="0" borderId="0"/>
    <xf numFmtId="174" fontId="66" fillId="0" borderId="17" applyNumberFormat="0" applyFill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74" fillId="0" borderId="0" applyNumberFormat="0" applyFill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5" fillId="50" borderId="16" applyNumberFormat="0" applyAlignment="0" applyProtection="0"/>
    <xf numFmtId="174" fontId="69" fillId="52" borderId="0" applyNumberFormat="0" applyBorder="0" applyAlignment="0" applyProtection="0"/>
    <xf numFmtId="174" fontId="70" fillId="54" borderId="0" applyNumberFormat="0" applyBorder="0" applyAlignment="0" applyProtection="0"/>
    <xf numFmtId="174" fontId="68" fillId="51" borderId="0" applyNumberFormat="0" applyBorder="0" applyAlignment="0" applyProtection="0"/>
    <xf numFmtId="174" fontId="74" fillId="0" borderId="0" applyNumberFormat="0" applyFill="0" applyBorder="0" applyAlignment="0" applyProtection="0"/>
    <xf numFmtId="174" fontId="74" fillId="0" borderId="21" applyNumberFormat="0" applyFill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71" fillId="0" borderId="0" applyNumberFormat="0" applyFill="0" applyBorder="0" applyAlignment="0" applyProtection="0"/>
    <xf numFmtId="174" fontId="62" fillId="46" borderId="0" applyNumberFormat="0" applyBorder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62" fillId="47" borderId="0" applyNumberFormat="0" applyBorder="0" applyAlignment="0" applyProtection="0"/>
    <xf numFmtId="174" fontId="62" fillId="43" borderId="0" applyNumberFormat="0" applyBorder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73" fillId="0" borderId="20" applyNumberFormat="0" applyFill="0" applyAlignment="0" applyProtection="0"/>
    <xf numFmtId="174" fontId="71" fillId="0" borderId="0" applyNumberFormat="0" applyFill="0" applyBorder="0" applyAlignment="0" applyProtection="0"/>
    <xf numFmtId="174" fontId="74" fillId="0" borderId="21" applyNumberFormat="0" applyFill="0" applyAlignment="0" applyProtection="0"/>
    <xf numFmtId="174" fontId="70" fillId="54" borderId="0" applyNumberFormat="0" applyBorder="0" applyAlignment="0" applyProtection="0"/>
    <xf numFmtId="174" fontId="63" fillId="49" borderId="15" applyNumberFormat="0" applyAlignment="0" applyProtection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72" fillId="0" borderId="19" applyNumberFormat="0" applyFill="0" applyAlignment="0" applyProtection="0"/>
    <xf numFmtId="174" fontId="62" fillId="46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3" fillId="53" borderId="18" applyNumberFormat="0" applyFont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68" fillId="51" borderId="0" applyNumberFormat="0" applyBorder="0" applyAlignment="0" applyProtection="0"/>
    <xf numFmtId="174" fontId="65" fillId="50" borderId="16" applyNumberFormat="0" applyAlignment="0" applyProtection="0"/>
    <xf numFmtId="174" fontId="62" fillId="43" borderId="0" applyNumberFormat="0" applyBorder="0" applyAlignment="0" applyProtection="0"/>
    <xf numFmtId="174" fontId="72" fillId="0" borderId="19" applyNumberFormat="0" applyFill="0" applyAlignment="0" applyProtection="0"/>
    <xf numFmtId="174" fontId="74" fillId="0" borderId="0" applyNumberFormat="0" applyFill="0" applyBorder="0" applyAlignment="0" applyProtection="0"/>
    <xf numFmtId="174" fontId="69" fillId="52" borderId="0" applyNumberFormat="0" applyBorder="0" applyAlignment="0" applyProtection="0"/>
    <xf numFmtId="174" fontId="64" fillId="49" borderId="16" applyNumberFormat="0" applyAlignment="0" applyProtection="0"/>
    <xf numFmtId="174" fontId="66" fillId="0" borderId="17" applyNumberFormat="0" applyFill="0" applyAlignment="0" applyProtection="0"/>
    <xf numFmtId="174" fontId="62" fillId="48" borderId="0" applyNumberFormat="0" applyBorder="0" applyAlignment="0" applyProtection="0"/>
    <xf numFmtId="174" fontId="3" fillId="0" borderId="0"/>
    <xf numFmtId="174" fontId="62" fillId="45" borderId="0" applyNumberFormat="0" applyBorder="0" applyAlignment="0" applyProtection="0"/>
    <xf numFmtId="174" fontId="3" fillId="0" borderId="0"/>
    <xf numFmtId="174" fontId="62" fillId="4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74" fillId="0" borderId="0" applyNumberFormat="0" applyFill="0" applyBorder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65" fillId="50" borderId="16" applyNumberFormat="0" applyAlignment="0" applyProtection="0"/>
    <xf numFmtId="174" fontId="62" fillId="44" borderId="0" applyNumberFormat="0" applyBorder="0" applyAlignment="0" applyProtection="0"/>
    <xf numFmtId="174" fontId="62" fillId="47" borderId="0" applyNumberFormat="0" applyBorder="0" applyAlignment="0" applyProtection="0"/>
    <xf numFmtId="174" fontId="3" fillId="53" borderId="18" applyNumberFormat="0" applyFont="0" applyAlignment="0" applyProtection="0"/>
    <xf numFmtId="174" fontId="63" fillId="49" borderId="15" applyNumberFormat="0" applyAlignment="0" applyProtection="0"/>
    <xf numFmtId="174" fontId="62" fillId="47" borderId="0" applyNumberFormat="0" applyBorder="0" applyAlignment="0" applyProtection="0"/>
    <xf numFmtId="174" fontId="62" fillId="46" borderId="0" applyNumberFormat="0" applyBorder="0" applyAlignment="0" applyProtection="0"/>
    <xf numFmtId="174" fontId="62" fillId="43" borderId="0" applyNumberFormat="0" applyBorder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3" fillId="49" borderId="15" applyNumberFormat="0" applyAlignment="0" applyProtection="0"/>
    <xf numFmtId="174" fontId="69" fillId="52" borderId="0" applyNumberFormat="0" applyBorder="0" applyAlignment="0" applyProtection="0"/>
    <xf numFmtId="174" fontId="70" fillId="54" borderId="0" applyNumberFormat="0" applyBorder="0" applyAlignment="0" applyProtection="0"/>
    <xf numFmtId="174" fontId="68" fillId="51" borderId="0" applyNumberFormat="0" applyBorder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1" fillId="0" borderId="0" applyNumberFormat="0" applyFill="0" applyBorder="0" applyAlignment="0" applyProtection="0"/>
    <xf numFmtId="174" fontId="74" fillId="0" borderId="21" applyNumberFormat="0" applyFill="0" applyAlignment="0" applyProtection="0"/>
    <xf numFmtId="174" fontId="72" fillId="0" borderId="19" applyNumberFormat="0" applyFill="0" applyAlignment="0" applyProtection="0"/>
    <xf numFmtId="174" fontId="62" fillId="45" borderId="0" applyNumberFormat="0" applyBorder="0" applyAlignment="0" applyProtection="0"/>
    <xf numFmtId="174" fontId="74" fillId="0" borderId="21" applyNumberFormat="0" applyFill="0" applyAlignment="0" applyProtection="0"/>
    <xf numFmtId="174" fontId="64" fillId="49" borderId="16" applyNumberFormat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71" fillId="0" borderId="0" applyNumberFormat="0" applyFill="0" applyBorder="0" applyAlignment="0" applyProtection="0"/>
    <xf numFmtId="174" fontId="74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2" fillId="46" borderId="0" applyNumberFormat="0" applyBorder="0" applyAlignment="0" applyProtection="0"/>
    <xf numFmtId="174" fontId="70" fillId="54" borderId="0" applyNumberFormat="0" applyBorder="0" applyAlignment="0" applyProtection="0"/>
    <xf numFmtId="174" fontId="62" fillId="48" borderId="0" applyNumberFormat="0" applyBorder="0" applyAlignment="0" applyProtection="0"/>
    <xf numFmtId="174" fontId="62" fillId="48" borderId="0" applyNumberFormat="0" applyBorder="0" applyAlignment="0" applyProtection="0"/>
    <xf numFmtId="174" fontId="62" fillId="45" borderId="0" applyNumberFormat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8" fillId="51" borderId="0" applyNumberFormat="0" applyBorder="0" applyAlignment="0" applyProtection="0"/>
    <xf numFmtId="174" fontId="62" fillId="47" borderId="0" applyNumberFormat="0" applyBorder="0" applyAlignment="0" applyProtection="0"/>
    <xf numFmtId="174" fontId="73" fillId="0" borderId="20" applyNumberFormat="0" applyFill="0" applyAlignment="0" applyProtection="0"/>
    <xf numFmtId="174" fontId="62" fillId="46" borderId="0" applyNumberFormat="0" applyBorder="0" applyAlignment="0" applyProtection="0"/>
    <xf numFmtId="174" fontId="69" fillId="52" borderId="0" applyNumberFormat="0" applyBorder="0" applyAlignment="0" applyProtection="0"/>
    <xf numFmtId="174" fontId="62" fillId="48" borderId="0" applyNumberFormat="0" applyBorder="0" applyAlignment="0" applyProtection="0"/>
    <xf numFmtId="174" fontId="3" fillId="0" borderId="0"/>
    <xf numFmtId="174" fontId="68" fillId="51" borderId="0" applyNumberFormat="0" applyBorder="0" applyAlignment="0" applyProtection="0"/>
    <xf numFmtId="174" fontId="63" fillId="49" borderId="15" applyNumberFormat="0" applyAlignment="0" applyProtection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62" fillId="44" borderId="0" applyNumberFormat="0" applyBorder="0" applyAlignment="0" applyProtection="0"/>
    <xf numFmtId="174" fontId="62" fillId="45" borderId="0" applyNumberFormat="0" applyBorder="0" applyAlignment="0" applyProtection="0"/>
    <xf numFmtId="174" fontId="62" fillId="43" borderId="0" applyNumberFormat="0" applyBorder="0" applyAlignment="0" applyProtection="0"/>
    <xf numFmtId="174" fontId="62" fillId="46" borderId="0" applyNumberFormat="0" applyBorder="0" applyAlignment="0" applyProtection="0"/>
    <xf numFmtId="174" fontId="62" fillId="47" borderId="0" applyNumberFormat="0" applyBorder="0" applyAlignment="0" applyProtection="0"/>
    <xf numFmtId="174" fontId="62" fillId="48" borderId="0" applyNumberFormat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74" fillId="0" borderId="21" applyNumberFormat="0" applyFill="0" applyAlignment="0" applyProtection="0"/>
    <xf numFmtId="174" fontId="65" fillId="50" borderId="16" applyNumberFormat="0" applyAlignment="0" applyProtection="0"/>
    <xf numFmtId="174" fontId="62" fillId="47" borderId="0" applyNumberFormat="0" applyBorder="0" applyAlignment="0" applyProtection="0"/>
    <xf numFmtId="174" fontId="64" fillId="49" borderId="16" applyNumberFormat="0" applyAlignment="0" applyProtection="0"/>
    <xf numFmtId="174" fontId="71" fillId="0" borderId="0" applyNumberFormat="0" applyFill="0" applyBorder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73" fillId="0" borderId="20" applyNumberFormat="0" applyFill="0" applyAlignment="0" applyProtection="0"/>
    <xf numFmtId="174" fontId="70" fillId="54" borderId="0" applyNumberFormat="0" applyBorder="0" applyAlignment="0" applyProtection="0"/>
    <xf numFmtId="174" fontId="62" fillId="44" borderId="0" applyNumberFormat="0" applyBorder="0" applyAlignment="0" applyProtection="0"/>
    <xf numFmtId="174" fontId="74" fillId="0" borderId="0" applyNumberFormat="0" applyFill="0" applyBorder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74" fillId="0" borderId="21" applyNumberFormat="0" applyFill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62" fillId="44" borderId="0" applyNumberFormat="0" applyBorder="0" applyAlignment="0" applyProtection="0"/>
    <xf numFmtId="174" fontId="62" fillId="44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63" fillId="49" borderId="15" applyNumberFormat="0" applyAlignment="0" applyProtection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5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63" fillId="49" borderId="15" applyNumberFormat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74" fillId="0" borderId="21" applyNumberFormat="0" applyFill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66" fillId="0" borderId="17" applyNumberFormat="0" applyFill="0" applyAlignment="0" applyProtection="0"/>
    <xf numFmtId="174" fontId="62" fillId="44" borderId="0" applyNumberFormat="0" applyBorder="0" applyAlignment="0" applyProtection="0"/>
    <xf numFmtId="174" fontId="62" fillId="46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74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3" fillId="0" borderId="0"/>
    <xf numFmtId="174" fontId="62" fillId="45" borderId="0" applyNumberFormat="0" applyBorder="0" applyAlignment="0" applyProtection="0"/>
    <xf numFmtId="174" fontId="62" fillId="43" borderId="0" applyNumberFormat="0" applyBorder="0" applyAlignment="0" applyProtection="0"/>
    <xf numFmtId="174" fontId="74" fillId="0" borderId="0" applyNumberForma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2" fillId="44" borderId="0" applyNumberFormat="0" applyBorder="0" applyAlignment="0" applyProtection="0"/>
    <xf numFmtId="174" fontId="62" fillId="46" borderId="0" applyNumberFormat="0" applyBorder="0" applyAlignment="0" applyProtection="0"/>
    <xf numFmtId="174" fontId="62" fillId="45" borderId="0" applyNumberFormat="0" applyBorder="0" applyAlignment="0" applyProtection="0"/>
    <xf numFmtId="174" fontId="62" fillId="43" borderId="0" applyNumberFormat="0" applyBorder="0" applyAlignment="0" applyProtection="0"/>
    <xf numFmtId="174" fontId="66" fillId="0" borderId="17" applyNumberFormat="0" applyFill="0" applyAlignment="0" applyProtection="0"/>
    <xf numFmtId="174" fontId="3" fillId="53" borderId="18" applyNumberFormat="0" applyFont="0" applyAlignment="0" applyProtection="0"/>
    <xf numFmtId="174" fontId="64" fillId="49" borderId="16" applyNumberFormat="0" applyAlignment="0" applyProtection="0"/>
    <xf numFmtId="174" fontId="65" fillId="50" borderId="16" applyNumberFormat="0" applyAlignment="0" applyProtection="0"/>
    <xf numFmtId="174" fontId="69" fillId="52" borderId="0" applyNumberFormat="0" applyBorder="0" applyAlignment="0" applyProtection="0"/>
    <xf numFmtId="174" fontId="68" fillId="51" borderId="0" applyNumberFormat="0" applyBorder="0" applyAlignment="0" applyProtection="0"/>
    <xf numFmtId="174" fontId="74" fillId="0" borderId="0" applyNumberFormat="0" applyFill="0" applyBorder="0" applyAlignment="0" applyProtection="0"/>
    <xf numFmtId="174" fontId="73" fillId="0" borderId="20" applyNumberFormat="0" applyFill="0" applyAlignment="0" applyProtection="0"/>
    <xf numFmtId="174" fontId="72" fillId="0" borderId="19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2" fillId="0" borderId="19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63" fillId="49" borderId="15" applyNumberForma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2" fillId="0" borderId="19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5" fillId="50" borderId="16" applyNumberFormat="0" applyAlignment="0" applyProtection="0"/>
    <xf numFmtId="174" fontId="66" fillId="0" borderId="17" applyNumberFormat="0" applyFill="0" applyAlignment="0" applyProtection="0"/>
    <xf numFmtId="174" fontId="62" fillId="44" borderId="0" applyNumberFormat="0" applyBorder="0" applyAlignment="0" applyProtection="0"/>
    <xf numFmtId="174" fontId="62" fillId="47" borderId="0" applyNumberFormat="0" applyBorder="0" applyAlignment="0" applyProtection="0"/>
    <xf numFmtId="174" fontId="64" fillId="49" borderId="16" applyNumberFormat="0" applyAlignment="0" applyProtection="0"/>
    <xf numFmtId="174" fontId="62" fillId="43" borderId="0" applyNumberFormat="0" applyBorder="0" applyAlignment="0" applyProtection="0"/>
    <xf numFmtId="174" fontId="62" fillId="47" borderId="0" applyNumberFormat="0" applyBorder="0" applyAlignment="0" applyProtection="0"/>
    <xf numFmtId="174" fontId="68" fillId="5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74" fillId="0" borderId="21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2" fillId="48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9" fillId="52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3" fillId="0" borderId="20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1" fillId="0" borderId="0" applyNumberFormat="0" applyFill="0" applyBorder="0" applyAlignment="0" applyProtection="0"/>
    <xf numFmtId="174" fontId="72" fillId="0" borderId="19" applyNumberFormat="0" applyFill="0" applyAlignment="0" applyProtection="0"/>
    <xf numFmtId="174" fontId="73" fillId="0" borderId="20" applyNumberFormat="0" applyFill="0" applyAlignment="0" applyProtection="0"/>
    <xf numFmtId="174" fontId="74" fillId="0" borderId="21" applyNumberFormat="0" applyFill="0" applyAlignment="0" applyProtection="0"/>
    <xf numFmtId="174" fontId="74" fillId="0" borderId="0" applyNumberFormat="0" applyFill="0" applyBorder="0" applyAlignment="0" applyProtection="0"/>
    <xf numFmtId="174" fontId="68" fillId="51" borderId="0" applyNumberFormat="0" applyBorder="0" applyAlignment="0" applyProtection="0"/>
    <xf numFmtId="174" fontId="70" fillId="54" borderId="0" applyNumberFormat="0" applyBorder="0" applyAlignment="0" applyProtection="0"/>
    <xf numFmtId="174" fontId="69" fillId="52" borderId="0" applyNumberFormat="0" applyBorder="0" applyAlignment="0" applyProtection="0"/>
    <xf numFmtId="174" fontId="65" fillId="50" borderId="16" applyNumberFormat="0" applyAlignment="0" applyProtection="0"/>
    <xf numFmtId="174" fontId="63" fillId="49" borderId="15" applyNumberFormat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66" fillId="0" borderId="17" applyNumberFormat="0" applyFill="0" applyAlignment="0" applyProtection="0"/>
    <xf numFmtId="174" fontId="62" fillId="43" borderId="0" applyNumberFormat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44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45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46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7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8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71" fillId="0" borderId="0" applyNumberFormat="0" applyFill="0" applyBorder="0" applyAlignment="0" applyProtection="0"/>
    <xf numFmtId="174" fontId="74" fillId="0" borderId="0" applyNumberFormat="0" applyFill="0" applyBorder="0" applyAlignment="0" applyProtection="0"/>
    <xf numFmtId="174" fontId="62" fillId="43" borderId="0" applyNumberFormat="0" applyBorder="0" applyAlignment="0" applyProtection="0"/>
    <xf numFmtId="174" fontId="62" fillId="45" borderId="0" applyNumberFormat="0" applyBorder="0" applyAlignment="0" applyProtection="0"/>
    <xf numFmtId="174" fontId="62" fillId="48" borderId="0" applyNumberFormat="0" applyBorder="0" applyAlignment="0" applyProtection="0"/>
    <xf numFmtId="174" fontId="68" fillId="51" borderId="0" applyNumberFormat="0" applyBorder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62" fillId="47" borderId="0" applyNumberFormat="0" applyBorder="0" applyAlignment="0" applyProtection="0"/>
    <xf numFmtId="174" fontId="70" fillId="54" borderId="0" applyNumberFormat="0" applyBorder="0" applyAlignment="0" applyProtection="0"/>
    <xf numFmtId="174" fontId="62" fillId="46" borderId="0" applyNumberFormat="0" applyBorder="0" applyAlignment="0" applyProtection="0"/>
    <xf numFmtId="174" fontId="3" fillId="0" borderId="0"/>
    <xf numFmtId="174" fontId="72" fillId="0" borderId="19" applyNumberFormat="0" applyFill="0" applyAlignment="0" applyProtection="0"/>
    <xf numFmtId="174" fontId="3" fillId="53" borderId="18" applyNumberFormat="0" applyFont="0" applyAlignment="0" applyProtection="0"/>
    <xf numFmtId="174" fontId="65" fillId="50" borderId="16" applyNumberFormat="0" applyAlignment="0" applyProtection="0"/>
    <xf numFmtId="174" fontId="64" fillId="49" borderId="16" applyNumberFormat="0" applyAlignment="0" applyProtection="0"/>
    <xf numFmtId="174" fontId="69" fillId="52" borderId="0" applyNumberFormat="0" applyBorder="0" applyAlignment="0" applyProtection="0"/>
    <xf numFmtId="174" fontId="71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9" fillId="52" borderId="0" applyNumberFormat="0" applyBorder="0" applyAlignment="0" applyProtection="0"/>
    <xf numFmtId="174" fontId="62" fillId="48" borderId="0" applyNumberFormat="0" applyBorder="0" applyAlignment="0" applyProtection="0"/>
    <xf numFmtId="174" fontId="62" fillId="47" borderId="0" applyNumberFormat="0" applyBorder="0" applyAlignment="0" applyProtection="0"/>
    <xf numFmtId="174" fontId="62" fillId="44" borderId="0" applyNumberFormat="0" applyBorder="0" applyAlignment="0" applyProtection="0"/>
    <xf numFmtId="174" fontId="63" fillId="49" borderId="15" applyNumberFormat="0" applyAlignment="0" applyProtection="0"/>
    <xf numFmtId="174" fontId="70" fillId="54" borderId="0" applyNumberFormat="0" applyBorder="0" applyAlignment="0" applyProtection="0"/>
    <xf numFmtId="174" fontId="74" fillId="0" borderId="21" applyNumberFormat="0" applyFill="0" applyAlignment="0" applyProtection="0"/>
    <xf numFmtId="174" fontId="71" fillId="0" borderId="0" applyNumberFormat="0" applyFill="0" applyBorder="0" applyAlignment="0" applyProtection="0"/>
    <xf numFmtId="174" fontId="62" fillId="48" borderId="0" applyNumberFormat="0" applyBorder="0" applyAlignment="0" applyProtection="0"/>
    <xf numFmtId="174" fontId="64" fillId="49" borderId="16" applyNumberForma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70" fillId="54" borderId="0" applyNumberFormat="0" applyBorder="0" applyAlignment="0" applyProtection="0"/>
    <xf numFmtId="174" fontId="70" fillId="54" borderId="0" applyNumberFormat="0" applyBorder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62" fillId="45" borderId="0" applyNumberFormat="0" applyBorder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63" fillId="49" borderId="15" applyNumberFormat="0" applyAlignment="0" applyProtection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5" fillId="0" borderId="0"/>
    <xf numFmtId="174" fontId="3" fillId="0" borderId="0"/>
    <xf numFmtId="174" fontId="3" fillId="0" borderId="0"/>
    <xf numFmtId="174" fontId="74" fillId="0" borderId="21" applyNumberFormat="0" applyFill="0" applyAlignment="0" applyProtection="0"/>
    <xf numFmtId="174" fontId="65" fillId="50" borderId="16" applyNumberFormat="0" applyAlignment="0" applyProtection="0"/>
    <xf numFmtId="174" fontId="68" fillId="51" borderId="0" applyNumberFormat="0" applyBorder="0" applyAlignment="0" applyProtection="0"/>
    <xf numFmtId="174" fontId="73" fillId="0" borderId="20" applyNumberFormat="0" applyFill="0" applyAlignment="0" applyProtection="0"/>
    <xf numFmtId="174" fontId="62" fillId="46" borderId="0" applyNumberFormat="0" applyBorder="0" applyAlignment="0" applyProtection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5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65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20" borderId="0" applyNumberFormat="0" applyBorder="0" applyAlignment="0" applyProtection="0"/>
    <xf numFmtId="174" fontId="3" fillId="65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5" fillId="0" borderId="22" applyNumberFormat="0" applyFill="0" applyAlignment="0" applyProtection="0"/>
    <xf numFmtId="174" fontId="77" fillId="55" borderId="23" applyNumberFormat="0" applyAlignment="0" applyProtection="0"/>
    <xf numFmtId="174" fontId="76" fillId="0" borderId="0" applyNumberFormat="0" applyFill="0" applyBorder="0" applyAlignment="0" applyProtection="0"/>
    <xf numFmtId="174" fontId="3" fillId="53" borderId="18" applyNumberFormat="0" applyFont="0" applyAlignment="0" applyProtection="0"/>
    <xf numFmtId="174" fontId="67" fillId="0" borderId="0" applyNumberFormat="0" applyFill="0" applyBorder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62" fillId="37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62" fillId="38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62" fillId="39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62" fillId="40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62" fillId="41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62" fillId="42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1" borderId="0" applyNumberFormat="0" applyBorder="0" applyAlignment="0" applyProtection="0"/>
    <xf numFmtId="174" fontId="3" fillId="32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53" borderId="18" applyNumberFormat="0" applyFont="0" applyAlignment="0" applyProtection="0"/>
    <xf numFmtId="44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53" borderId="18" applyNumberFormat="0" applyFont="0" applyAlignment="0" applyProtection="0"/>
    <xf numFmtId="174" fontId="3" fillId="25" borderId="0" applyNumberFormat="0" applyBorder="0" applyAlignment="0" applyProtection="0"/>
    <xf numFmtId="174" fontId="3" fillId="31" borderId="0" applyNumberFormat="0" applyBorder="0" applyAlignment="0" applyProtection="0"/>
    <xf numFmtId="174" fontId="3" fillId="26" borderId="0" applyNumberFormat="0" applyBorder="0" applyAlignment="0" applyProtection="0"/>
    <xf numFmtId="174" fontId="3" fillId="32" borderId="0" applyNumberFormat="0" applyBorder="0" applyAlignment="0" applyProtection="0"/>
    <xf numFmtId="174" fontId="3" fillId="27" borderId="0" applyNumberFormat="0" applyBorder="0" applyAlignment="0" applyProtection="0"/>
    <xf numFmtId="174" fontId="3" fillId="33" borderId="0" applyNumberFormat="0" applyBorder="0" applyAlignment="0" applyProtection="0"/>
    <xf numFmtId="174" fontId="3" fillId="28" borderId="0" applyNumberFormat="0" applyBorder="0" applyAlignment="0" applyProtection="0"/>
    <xf numFmtId="174" fontId="3" fillId="34" borderId="0" applyNumberFormat="0" applyBorder="0" applyAlignment="0" applyProtection="0"/>
    <xf numFmtId="174" fontId="3" fillId="29" borderId="0" applyNumberFormat="0" applyBorder="0" applyAlignment="0" applyProtection="0"/>
    <xf numFmtId="174" fontId="3" fillId="35" borderId="0" applyNumberFormat="0" applyBorder="0" applyAlignment="0" applyProtection="0"/>
    <xf numFmtId="174" fontId="3" fillId="30" borderId="0" applyNumberFormat="0" applyBorder="0" applyAlignment="0" applyProtection="0"/>
    <xf numFmtId="174" fontId="3" fillId="36" borderId="0" applyNumberFormat="0" applyBorder="0" applyAlignment="0" applyProtection="0"/>
    <xf numFmtId="174" fontId="3" fillId="0" borderId="0"/>
    <xf numFmtId="174" fontId="3" fillId="53" borderId="18" applyNumberFormat="0" applyFont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</cellStyleXfs>
  <cellXfs count="246">
    <xf numFmtId="174" fontId="0" fillId="0" borderId="0" xfId="0"/>
    <xf numFmtId="174" fontId="0" fillId="0" borderId="0" xfId="0" applyFill="1"/>
    <xf numFmtId="174" fontId="0" fillId="0" borderId="0" xfId="0" applyFill="1" applyBorder="1"/>
    <xf numFmtId="174" fontId="35" fillId="0" borderId="0" xfId="0" applyFont="1" applyFill="1" applyBorder="1"/>
    <xf numFmtId="174" fontId="37" fillId="0" borderId="0" xfId="0" applyFont="1" applyFill="1" applyBorder="1"/>
    <xf numFmtId="174" fontId="39" fillId="0" borderId="0" xfId="0" applyFont="1" applyFill="1" applyBorder="1" applyAlignment="1">
      <alignment horizontal="left"/>
    </xf>
    <xf numFmtId="174" fontId="0" fillId="0" borderId="0" xfId="0" applyBorder="1"/>
    <xf numFmtId="14" fontId="39" fillId="0" borderId="0" xfId="0" applyNumberFormat="1" applyFont="1" applyFill="1" applyBorder="1" applyAlignment="1">
      <alignment horizontal="left"/>
    </xf>
    <xf numFmtId="174" fontId="40" fillId="0" borderId="0" xfId="264" applyNumberFormat="1" applyFont="1" applyFill="1" applyBorder="1" applyAlignment="1">
      <alignment horizontal="center" vertical="center"/>
    </xf>
    <xf numFmtId="174" fontId="34" fillId="24" borderId="0" xfId="0" applyFont="1" applyFill="1" applyBorder="1" applyAlignment="1">
      <alignment horizontal="center"/>
    </xf>
    <xf numFmtId="1" fontId="0" fillId="0" borderId="0" xfId="0" applyNumberFormat="1"/>
    <xf numFmtId="174" fontId="0" fillId="0" borderId="0" xfId="0" applyNumberFormat="1"/>
    <xf numFmtId="174" fontId="61" fillId="0" borderId="0" xfId="311"/>
    <xf numFmtId="174" fontId="34" fillId="0" borderId="0" xfId="0" applyFont="1" applyFill="1" applyBorder="1" applyAlignment="1"/>
    <xf numFmtId="1" fontId="0" fillId="0" borderId="0" xfId="0" applyNumberFormat="1" applyFill="1"/>
    <xf numFmtId="174" fontId="0" fillId="0" borderId="10" xfId="0" applyBorder="1"/>
    <xf numFmtId="1" fontId="0" fillId="0" borderId="10" xfId="0" applyNumberFormat="1" applyBorder="1"/>
    <xf numFmtId="1" fontId="0" fillId="0" borderId="10" xfId="0" applyNumberFormat="1" applyFill="1" applyBorder="1"/>
    <xf numFmtId="1" fontId="0" fillId="0" borderId="0" xfId="0" applyNumberFormat="1" applyFill="1" applyBorder="1"/>
    <xf numFmtId="174" fontId="0" fillId="0" borderId="0" xfId="0" applyAlignment="1">
      <alignment horizontal="right"/>
    </xf>
    <xf numFmtId="1" fontId="59" fillId="0" borderId="0" xfId="0" applyNumberFormat="1" applyFont="1" applyAlignment="1">
      <alignment horizontal="left"/>
    </xf>
    <xf numFmtId="14" fontId="59" fillId="0" borderId="0" xfId="0" applyNumberFormat="1" applyFont="1" applyAlignment="1">
      <alignment horizontal="left"/>
    </xf>
    <xf numFmtId="1" fontId="59" fillId="0" borderId="12" xfId="0" applyNumberFormat="1" applyFont="1" applyBorder="1"/>
    <xf numFmtId="1" fontId="0" fillId="0" borderId="12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0" xfId="0" applyNumberFormat="1" applyFill="1" applyAlignment="1">
      <alignment horizontal="center"/>
    </xf>
    <xf numFmtId="1" fontId="59" fillId="0" borderId="0" xfId="0" applyNumberFormat="1" applyFont="1" applyFill="1" applyBorder="1"/>
    <xf numFmtId="1" fontId="0" fillId="0" borderId="0" xfId="0" applyNumberFormat="1" applyBorder="1"/>
    <xf numFmtId="1" fontId="0" fillId="0" borderId="24" xfId="0" applyNumberFormat="1" applyBorder="1" applyAlignment="1">
      <alignment horizontal="center"/>
    </xf>
    <xf numFmtId="174" fontId="0" fillId="0" borderId="13" xfId="0" applyBorder="1"/>
    <xf numFmtId="1" fontId="0" fillId="59" borderId="0" xfId="0" applyNumberFormat="1" applyFill="1" applyAlignment="1">
      <alignment horizontal="center"/>
    </xf>
    <xf numFmtId="1" fontId="0" fillId="59" borderId="0" xfId="0" applyNumberFormat="1" applyFill="1" applyBorder="1"/>
    <xf numFmtId="1" fontId="0" fillId="59" borderId="0" xfId="0" applyNumberFormat="1" applyFill="1"/>
    <xf numFmtId="174" fontId="0" fillId="0" borderId="13" xfId="0" applyFill="1" applyBorder="1"/>
    <xf numFmtId="1" fontId="0" fillId="0" borderId="14" xfId="0" applyNumberFormat="1" applyFill="1" applyBorder="1"/>
    <xf numFmtId="1" fontId="0" fillId="0" borderId="13" xfId="0" applyNumberFormat="1" applyFill="1" applyBorder="1"/>
    <xf numFmtId="1" fontId="59" fillId="0" borderId="24" xfId="0" applyNumberFormat="1" applyFont="1" applyFill="1" applyBorder="1" applyAlignment="1"/>
    <xf numFmtId="1" fontId="59" fillId="62" borderId="24" xfId="0" applyNumberFormat="1" applyFont="1" applyFill="1" applyBorder="1" applyAlignment="1">
      <alignment horizontal="center" wrapText="1"/>
    </xf>
    <xf numFmtId="174" fontId="0" fillId="0" borderId="10" xfId="0" applyFont="1" applyBorder="1" applyAlignment="1">
      <alignment shrinkToFit="1"/>
    </xf>
    <xf numFmtId="1" fontId="0" fillId="0" borderId="10" xfId="0" applyNumberFormat="1" applyFont="1" applyBorder="1" applyAlignment="1">
      <alignment shrinkToFit="1"/>
    </xf>
    <xf numFmtId="174" fontId="0" fillId="0" borderId="0" xfId="0" applyFont="1" applyAlignment="1">
      <alignment shrinkToFit="1"/>
    </xf>
    <xf numFmtId="174" fontId="0" fillId="0" borderId="0" xfId="0" applyFont="1" applyBorder="1"/>
    <xf numFmtId="174" fontId="0" fillId="0" borderId="0" xfId="0" applyFont="1"/>
    <xf numFmtId="164" fontId="0" fillId="0" borderId="25" xfId="0" applyNumberFormat="1" applyBorder="1"/>
    <xf numFmtId="1" fontId="0" fillId="0" borderId="13" xfId="0" applyNumberFormat="1" applyBorder="1" applyAlignment="1">
      <alignment horizontal="center"/>
    </xf>
    <xf numFmtId="174" fontId="0" fillId="0" borderId="0" xfId="0" applyAlignment="1"/>
    <xf numFmtId="174" fontId="0" fillId="0" borderId="0" xfId="0" applyAlignment="1">
      <alignment horizontal="left"/>
    </xf>
    <xf numFmtId="174" fontId="61" fillId="0" borderId="0" xfId="311" applyFill="1" applyAlignment="1">
      <alignment horizontal="left"/>
    </xf>
    <xf numFmtId="174" fontId="61" fillId="0" borderId="0" xfId="311" applyNumberFormat="1" applyFill="1" applyAlignment="1">
      <alignment horizontal="left"/>
    </xf>
    <xf numFmtId="174" fontId="0" fillId="0" borderId="0" xfId="0" applyFill="1" applyAlignment="1">
      <alignment horizontal="left"/>
    </xf>
    <xf numFmtId="174" fontId="0" fillId="0" borderId="0" xfId="0" applyBorder="1" applyAlignment="1">
      <alignment horizontal="left"/>
    </xf>
    <xf numFmtId="14" fontId="59" fillId="0" borderId="0" xfId="0" applyNumberFormat="1" applyFont="1" applyBorder="1" applyAlignment="1">
      <alignment horizontal="left"/>
    </xf>
    <xf numFmtId="1" fontId="59" fillId="0" borderId="0" xfId="0" applyNumberFormat="1" applyFont="1" applyBorder="1" applyAlignment="1">
      <alignment horizontal="left"/>
    </xf>
    <xf numFmtId="174" fontId="78" fillId="56" borderId="0" xfId="311" applyFont="1" applyFill="1" applyBorder="1" applyAlignment="1">
      <alignment horizontal="left"/>
    </xf>
    <xf numFmtId="14" fontId="78" fillId="56" borderId="0" xfId="311" applyNumberFormat="1" applyFont="1" applyFill="1" applyBorder="1" applyAlignment="1">
      <alignment horizontal="left"/>
    </xf>
    <xf numFmtId="174" fontId="0" fillId="0" borderId="0" xfId="0" applyNumberFormat="1" applyBorder="1"/>
    <xf numFmtId="174" fontId="34" fillId="24" borderId="11" xfId="0" applyFont="1" applyFill="1" applyBorder="1" applyAlignment="1">
      <alignment horizontal="center" vertical="center"/>
    </xf>
    <xf numFmtId="174" fontId="34" fillId="24" borderId="10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174" fontId="0" fillId="0" borderId="0" xfId="0" applyFont="1" applyBorder="1" applyAlignment="1">
      <alignment shrinkToFit="1"/>
    </xf>
    <xf numFmtId="1" fontId="0" fillId="0" borderId="0" xfId="0" applyNumberFormat="1" applyFont="1" applyBorder="1" applyAlignment="1">
      <alignment shrinkToFit="1"/>
    </xf>
    <xf numFmtId="174" fontId="26" fillId="0" borderId="0" xfId="458" applyNumberFormat="1" applyFont="1"/>
    <xf numFmtId="14" fontId="59" fillId="0" borderId="0" xfId="0" applyNumberFormat="1" applyFont="1" applyBorder="1" applyAlignment="1"/>
    <xf numFmtId="174" fontId="78" fillId="56" borderId="0" xfId="311" applyFont="1" applyFill="1" applyBorder="1" applyAlignment="1"/>
    <xf numFmtId="174" fontId="0" fillId="0" borderId="0" xfId="0" applyBorder="1" applyAlignment="1"/>
    <xf numFmtId="174" fontId="35" fillId="0" borderId="0" xfId="0" applyFont="1" applyFill="1" applyBorder="1" applyAlignment="1">
      <alignment horizontal="left"/>
    </xf>
    <xf numFmtId="174" fontId="35" fillId="0" borderId="0" xfId="0" applyNumberFormat="1" applyFont="1" applyFill="1" applyBorder="1" applyAlignment="1">
      <alignment horizontal="left"/>
    </xf>
    <xf numFmtId="1" fontId="0" fillId="0" borderId="14" xfId="0" applyNumberFormat="1" applyBorder="1"/>
    <xf numFmtId="14" fontId="61" fillId="0" borderId="0" xfId="311" applyNumberFormat="1" applyFill="1" applyAlignment="1">
      <alignment horizontal="left"/>
    </xf>
    <xf numFmtId="1" fontId="0" fillId="0" borderId="2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12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74" fontId="0" fillId="0" borderId="0" xfId="0" applyFont="1" applyFill="1"/>
    <xf numFmtId="174" fontId="0" fillId="0" borderId="0" xfId="0" applyFont="1" applyFill="1" applyBorder="1"/>
    <xf numFmtId="174" fontId="81" fillId="0" borderId="0" xfId="0" applyFont="1" applyFill="1"/>
    <xf numFmtId="174" fontId="0" fillId="0" borderId="0" xfId="0" applyFill="1" applyBorder="1" applyAlignment="1"/>
    <xf numFmtId="174" fontId="0" fillId="0" borderId="0" xfId="0"/>
    <xf numFmtId="174" fontId="0" fillId="0" borderId="0" xfId="0" applyFill="1"/>
    <xf numFmtId="174" fontId="0" fillId="0" borderId="0" xfId="0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0" xfId="0" applyNumberFormat="1" applyBorder="1"/>
    <xf numFmtId="1" fontId="0" fillId="0" borderId="24" xfId="0" applyNumberFormat="1" applyBorder="1" applyAlignment="1">
      <alignment horizontal="center"/>
    </xf>
    <xf numFmtId="1" fontId="0" fillId="0" borderId="13" xfId="0" applyNumberFormat="1" applyFill="1" applyBorder="1"/>
    <xf numFmtId="1" fontId="0" fillId="62" borderId="24" xfId="0" applyNumberFormat="1" applyFill="1" applyBorder="1" applyAlignment="1">
      <alignment horizontal="center"/>
    </xf>
    <xf numFmtId="164" fontId="0" fillId="0" borderId="24" xfId="0" applyNumberFormat="1" applyBorder="1"/>
    <xf numFmtId="174" fontId="0" fillId="0" borderId="0" xfId="0" applyFill="1" applyAlignment="1">
      <alignment horizontal="left"/>
    </xf>
    <xf numFmtId="17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59" fillId="0" borderId="0" xfId="0" applyNumberFormat="1" applyFont="1" applyFill="1" applyAlignment="1">
      <alignment horizontal="left"/>
    </xf>
    <xf numFmtId="174" fontId="80" fillId="58" borderId="0" xfId="0" applyFont="1" applyFill="1" applyAlignment="1">
      <alignment horizontal="center" vertical="center" textRotation="90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165" fontId="0" fillId="0" borderId="13" xfId="0" applyNumberFormat="1" applyBorder="1" applyAlignment="1">
      <alignment horizontal="left"/>
    </xf>
    <xf numFmtId="174" fontId="0" fillId="0" borderId="0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74" fontId="0" fillId="0" borderId="12" xfId="0" applyNumberFormat="1" applyBorder="1" applyAlignment="1">
      <alignment horizontal="left"/>
    </xf>
    <xf numFmtId="174" fontId="0" fillId="0" borderId="10" xfId="0" applyNumberFormat="1" applyFont="1" applyBorder="1" applyAlignment="1">
      <alignment horizontal="left" shrinkToFit="1"/>
    </xf>
    <xf numFmtId="174" fontId="0" fillId="0" borderId="10" xfId="0" applyNumberFormat="1" applyBorder="1" applyAlignment="1">
      <alignment horizontal="left"/>
    </xf>
    <xf numFmtId="165" fontId="0" fillId="0" borderId="14" xfId="0" applyNumberFormat="1" applyFont="1" applyBorder="1" applyAlignment="1">
      <alignment horizontal="left" shrinkToFit="1"/>
    </xf>
    <xf numFmtId="174" fontId="0" fillId="0" borderId="0" xfId="0" applyFont="1" applyAlignment="1">
      <alignment horizontal="left" shrinkToFit="1"/>
    </xf>
    <xf numFmtId="174" fontId="0" fillId="0" borderId="0" xfId="0" applyNumberFormat="1" applyFont="1" applyBorder="1" applyAlignment="1">
      <alignment horizontal="left" shrinkToFit="1"/>
    </xf>
    <xf numFmtId="165" fontId="0" fillId="0" borderId="13" xfId="0" applyNumberFormat="1" applyFont="1" applyBorder="1" applyAlignment="1">
      <alignment horizontal="left" shrinkToFit="1"/>
    </xf>
    <xf numFmtId="174" fontId="82" fillId="0" borderId="0" xfId="1025" applyFont="1" applyFill="1" applyAlignment="1">
      <alignment horizontal="left"/>
    </xf>
    <xf numFmtId="174" fontId="82" fillId="0" borderId="0" xfId="1025" applyBorder="1"/>
    <xf numFmtId="174" fontId="82" fillId="0" borderId="33" xfId="1025" applyBorder="1"/>
    <xf numFmtId="14" fontId="0" fillId="0" borderId="0" xfId="0" applyNumberFormat="1" applyAlignment="1">
      <alignment horizontal="left" wrapText="1"/>
    </xf>
    <xf numFmtId="174" fontId="0" fillId="0" borderId="45" xfId="0" pivotButton="1" applyBorder="1"/>
    <xf numFmtId="174" fontId="0" fillId="0" borderId="46" xfId="0" applyBorder="1"/>
    <xf numFmtId="174" fontId="0" fillId="0" borderId="50" xfId="0" pivotButton="1" applyBorder="1"/>
    <xf numFmtId="174" fontId="0" fillId="0" borderId="50" xfId="0" applyBorder="1"/>
    <xf numFmtId="1" fontId="0" fillId="0" borderId="46" xfId="0" applyNumberFormat="1" applyBorder="1"/>
    <xf numFmtId="1" fontId="0" fillId="0" borderId="48" xfId="0" applyNumberFormat="1" applyBorder="1"/>
    <xf numFmtId="1" fontId="0" fillId="0" borderId="50" xfId="0" applyNumberFormat="1" applyBorder="1"/>
    <xf numFmtId="174" fontId="82" fillId="0" borderId="0" xfId="0" applyNumberFormat="1" applyFont="1" applyFill="1" applyBorder="1" applyAlignment="1">
      <alignment horizontal="left"/>
    </xf>
    <xf numFmtId="14" fontId="82" fillId="0" borderId="0" xfId="0" applyNumberFormat="1" applyFont="1" applyFill="1" applyBorder="1" applyAlignment="1">
      <alignment horizontal="left"/>
    </xf>
    <xf numFmtId="174" fontId="80" fillId="57" borderId="0" xfId="0" applyFont="1" applyFill="1" applyAlignment="1">
      <alignment horizontal="center" vertical="center" textRotation="90"/>
    </xf>
    <xf numFmtId="174" fontId="81" fillId="0" borderId="0" xfId="311" applyNumberFormat="1" applyFont="1" applyFill="1" applyAlignment="1">
      <alignment horizontal="left"/>
    </xf>
    <xf numFmtId="174" fontId="80" fillId="57" borderId="0" xfId="0" applyFont="1" applyFill="1" applyAlignment="1">
      <alignment horizontal="center" vertical="center" textRotation="90"/>
    </xf>
    <xf numFmtId="174" fontId="0" fillId="0" borderId="34" xfId="0" applyBorder="1"/>
    <xf numFmtId="174" fontId="80" fillId="57" borderId="0" xfId="0" applyFont="1" applyFill="1" applyAlignment="1">
      <alignment horizontal="center" vertical="center" textRotation="90"/>
    </xf>
    <xf numFmtId="174" fontId="80" fillId="63" borderId="0" xfId="0" applyFont="1" applyFill="1" applyAlignment="1">
      <alignment horizontal="center" vertical="center" textRotation="90"/>
    </xf>
    <xf numFmtId="0" fontId="22" fillId="0" borderId="0" xfId="532" applyNumberFormat="1"/>
    <xf numFmtId="0" fontId="22" fillId="0" borderId="0" xfId="532" applyNumberFormat="1" applyBorder="1"/>
    <xf numFmtId="0" fontId="0" fillId="0" borderId="0" xfId="0" applyNumberFormat="1" applyBorder="1"/>
    <xf numFmtId="0" fontId="0" fillId="0" borderId="0" xfId="0" applyNumberFormat="1"/>
    <xf numFmtId="0" fontId="0" fillId="0" borderId="26" xfId="0" applyNumberFormat="1" applyBorder="1"/>
    <xf numFmtId="0" fontId="0" fillId="0" borderId="0" xfId="0" applyNumberFormat="1" applyFill="1"/>
    <xf numFmtId="0" fontId="22" fillId="0" borderId="0" xfId="622" applyNumberFormat="1"/>
    <xf numFmtId="0" fontId="22" fillId="0" borderId="0" xfId="622" applyNumberFormat="1" applyBorder="1"/>
    <xf numFmtId="0" fontId="59" fillId="0" borderId="0" xfId="0" applyNumberFormat="1" applyFont="1" applyAlignment="1">
      <alignment horizontal="left"/>
    </xf>
    <xf numFmtId="0" fontId="0" fillId="0" borderId="0" xfId="0" applyNumberFormat="1" applyFill="1" applyBorder="1" applyAlignment="1"/>
    <xf numFmtId="0" fontId="0" fillId="0" borderId="0" xfId="0" applyNumberFormat="1" applyBorder="1" applyAlignment="1"/>
    <xf numFmtId="174" fontId="0" fillId="0" borderId="45" xfId="0" applyNumberFormat="1" applyBorder="1"/>
    <xf numFmtId="174" fontId="0" fillId="0" borderId="47" xfId="0" applyNumberFormat="1" applyBorder="1"/>
    <xf numFmtId="174" fontId="0" fillId="0" borderId="49" xfId="0" applyNumberFormat="1" applyBorder="1"/>
    <xf numFmtId="174" fontId="0" fillId="0" borderId="50" xfId="0" applyNumberFormat="1" applyBorder="1"/>
    <xf numFmtId="174" fontId="0" fillId="0" borderId="49" xfId="0" applyNumberFormat="1" applyFill="1" applyBorder="1"/>
    <xf numFmtId="174" fontId="0" fillId="0" borderId="45" xfId="0" applyNumberFormat="1" applyFill="1" applyBorder="1"/>
    <xf numFmtId="174" fontId="0" fillId="0" borderId="47" xfId="0" applyNumberFormat="1" applyFill="1" applyBorder="1"/>
    <xf numFmtId="0" fontId="0" fillId="0" borderId="46" xfId="0" applyNumberFormat="1" applyFill="1" applyBorder="1"/>
    <xf numFmtId="0" fontId="0" fillId="0" borderId="48" xfId="0" applyNumberFormat="1" applyFill="1" applyBorder="1"/>
    <xf numFmtId="0" fontId="0" fillId="0" borderId="50" xfId="0" applyNumberFormat="1" applyFill="1" applyBorder="1"/>
    <xf numFmtId="1" fontId="0" fillId="62" borderId="51" xfId="0" applyNumberFormat="1" applyFill="1" applyBorder="1" applyAlignment="1">
      <alignment horizontal="center"/>
    </xf>
    <xf numFmtId="0" fontId="78" fillId="56" borderId="0" xfId="311" applyNumberFormat="1" applyFont="1" applyFill="1" applyBorder="1" applyAlignment="1"/>
    <xf numFmtId="0" fontId="0" fillId="0" borderId="0" xfId="0" applyNumberFormat="1" applyAlignment="1">
      <alignment horizontal="right"/>
    </xf>
    <xf numFmtId="0" fontId="35" fillId="0" borderId="0" xfId="0" applyNumberFormat="1" applyFont="1" applyFill="1" applyBorder="1"/>
    <xf numFmtId="0" fontId="34" fillId="24" borderId="0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34" fillId="24" borderId="10" xfId="0" applyNumberFormat="1" applyFont="1" applyFill="1" applyBorder="1" applyAlignment="1">
      <alignment horizontal="center" vertical="center"/>
    </xf>
    <xf numFmtId="174" fontId="0" fillId="0" borderId="34" xfId="0" applyFill="1" applyBorder="1"/>
    <xf numFmtId="1" fontId="0" fillId="0" borderId="34" xfId="0" applyNumberFormat="1" applyBorder="1"/>
    <xf numFmtId="1" fontId="0" fillId="0" borderId="52" xfId="0" applyNumberFormat="1" applyBorder="1"/>
    <xf numFmtId="1" fontId="0" fillId="0" borderId="53" xfId="0" applyNumberFormat="1" applyBorder="1"/>
    <xf numFmtId="1" fontId="0" fillId="0" borderId="53" xfId="0" applyNumberFormat="1" applyBorder="1" applyAlignment="1">
      <alignment horizontal="center"/>
    </xf>
    <xf numFmtId="0" fontId="22" fillId="0" borderId="34" xfId="532" applyNumberFormat="1" applyBorder="1"/>
    <xf numFmtId="1" fontId="0" fillId="0" borderId="34" xfId="0" applyNumberFormat="1" applyFill="1" applyBorder="1"/>
    <xf numFmtId="0" fontId="0" fillId="0" borderId="34" xfId="0" applyNumberFormat="1" applyBorder="1"/>
    <xf numFmtId="0" fontId="22" fillId="0" borderId="34" xfId="622" applyNumberFormat="1" applyBorder="1"/>
    <xf numFmtId="1" fontId="0" fillId="0" borderId="53" xfId="0" applyNumberFormat="1" applyFill="1" applyBorder="1"/>
    <xf numFmtId="164" fontId="0" fillId="0" borderId="51" xfId="0" applyNumberFormat="1" applyBorder="1"/>
    <xf numFmtId="1" fontId="0" fillId="0" borderId="34" xfId="0" applyNumberFormat="1" applyBorder="1" applyAlignment="1">
      <alignment horizontal="left"/>
    </xf>
    <xf numFmtId="165" fontId="0" fillId="0" borderId="53" xfId="0" applyNumberFormat="1" applyBorder="1" applyAlignment="1">
      <alignment horizontal="left"/>
    </xf>
    <xf numFmtId="174" fontId="80" fillId="57" borderId="0" xfId="0" applyFont="1" applyFill="1" applyAlignment="1">
      <alignment horizontal="center" vertical="center" textRotation="90"/>
    </xf>
    <xf numFmtId="174" fontId="0" fillId="81" borderId="0" xfId="0" applyFill="1"/>
    <xf numFmtId="14" fontId="0" fillId="0" borderId="0" xfId="0" applyNumberFormat="1" applyFill="1" applyBorder="1" applyAlignment="1">
      <alignment horizontal="left"/>
    </xf>
    <xf numFmtId="0" fontId="37" fillId="0" borderId="0" xfId="0" applyNumberFormat="1" applyFont="1" applyFill="1" applyAlignment="1">
      <alignment horizontal="left"/>
    </xf>
    <xf numFmtId="14" fontId="113" fillId="0" borderId="0" xfId="0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left"/>
    </xf>
    <xf numFmtId="0" fontId="113" fillId="0" borderId="0" xfId="0" applyNumberFormat="1" applyFont="1" applyFill="1" applyAlignment="1">
      <alignment horizontal="left"/>
    </xf>
    <xf numFmtId="174" fontId="37" fillId="0" borderId="0" xfId="0" applyFont="1" applyFill="1" applyAlignment="1">
      <alignment horizontal="left"/>
    </xf>
    <xf numFmtId="14" fontId="37" fillId="0" borderId="0" xfId="0" applyNumberFormat="1" applyFont="1" applyFill="1" applyAlignment="1">
      <alignment horizontal="left"/>
    </xf>
    <xf numFmtId="174" fontId="37" fillId="0" borderId="0" xfId="311" applyFont="1" applyFill="1" applyAlignment="1">
      <alignment horizontal="left"/>
    </xf>
    <xf numFmtId="0" fontId="37" fillId="0" borderId="0" xfId="0" applyNumberFormat="1" applyFont="1" applyAlignment="1">
      <alignment horizontal="left"/>
    </xf>
    <xf numFmtId="174" fontId="37" fillId="0" borderId="0" xfId="0" applyFont="1" applyAlignment="1">
      <alignment horizontal="left"/>
    </xf>
    <xf numFmtId="14" fontId="37" fillId="0" borderId="0" xfId="0" applyNumberFormat="1" applyFont="1" applyAlignment="1">
      <alignment horizontal="left"/>
    </xf>
    <xf numFmtId="174" fontId="123" fillId="0" borderId="0" xfId="311" applyFont="1" applyFill="1" applyAlignment="1">
      <alignment horizontal="left"/>
    </xf>
    <xf numFmtId="0" fontId="123" fillId="0" borderId="0" xfId="311" applyNumberFormat="1" applyFont="1" applyFill="1" applyAlignment="1">
      <alignment horizontal="left"/>
    </xf>
    <xf numFmtId="174" fontId="123" fillId="0" borderId="0" xfId="311" applyNumberFormat="1" applyFont="1" applyFill="1" applyAlignment="1">
      <alignment horizontal="left"/>
    </xf>
    <xf numFmtId="14" fontId="123" fillId="0" borderId="0" xfId="311" applyNumberFormat="1" applyFont="1" applyFill="1" applyAlignment="1">
      <alignment horizontal="left"/>
    </xf>
    <xf numFmtId="0" fontId="37" fillId="0" borderId="0" xfId="0" applyNumberFormat="1" applyFont="1" applyFill="1" applyBorder="1" applyAlignment="1">
      <alignment horizontal="left"/>
    </xf>
    <xf numFmtId="174" fontId="37" fillId="0" borderId="0" xfId="0" applyNumberFormat="1" applyFont="1" applyFill="1" applyBorder="1" applyAlignment="1">
      <alignment horizontal="left"/>
    </xf>
    <xf numFmtId="14" fontId="37" fillId="0" borderId="0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61" fillId="0" borderId="0" xfId="311" applyNumberFormat="1" applyFill="1" applyAlignment="1">
      <alignment horizontal="left"/>
    </xf>
    <xf numFmtId="0" fontId="82" fillId="0" borderId="0" xfId="0" applyNumberFormat="1" applyFont="1" applyFill="1" applyBorder="1" applyAlignment="1">
      <alignment horizontal="left"/>
    </xf>
    <xf numFmtId="0" fontId="2" fillId="0" borderId="0" xfId="311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59" fillId="0" borderId="0" xfId="0" applyNumberFormat="1" applyFont="1" applyFill="1" applyAlignment="1">
      <alignment horizontal="left"/>
    </xf>
    <xf numFmtId="174" fontId="1" fillId="0" borderId="0" xfId="311" applyNumberFormat="1" applyFont="1" applyFill="1" applyAlignment="1">
      <alignment horizontal="left"/>
    </xf>
    <xf numFmtId="0" fontId="1" fillId="0" borderId="0" xfId="311" applyNumberFormat="1" applyFont="1" applyFill="1" applyAlignment="1">
      <alignment horizontal="left"/>
    </xf>
    <xf numFmtId="4" fontId="37" fillId="0" borderId="0" xfId="0" applyNumberFormat="1" applyFont="1" applyAlignment="1">
      <alignment horizontal="left"/>
    </xf>
    <xf numFmtId="14" fontId="0" fillId="0" borderId="34" xfId="0" applyNumberFormat="1" applyBorder="1" applyAlignment="1">
      <alignment horizontal="left"/>
    </xf>
    <xf numFmtId="174" fontId="0" fillId="0" borderId="34" xfId="0" applyFont="1" applyBorder="1"/>
    <xf numFmtId="1" fontId="0" fillId="0" borderId="52" xfId="0" applyNumberFormat="1" applyFill="1" applyBorder="1"/>
    <xf numFmtId="174" fontId="80" fillId="57" borderId="0" xfId="0" applyFont="1" applyFill="1" applyAlignment="1">
      <alignment horizontal="center" vertical="center" textRotation="90"/>
    </xf>
    <xf numFmtId="174" fontId="0" fillId="81" borderId="34" xfId="0" applyFill="1" applyBorder="1"/>
    <xf numFmtId="174" fontId="0" fillId="0" borderId="34" xfId="0" applyNumberFormat="1" applyBorder="1" applyAlignment="1">
      <alignment horizontal="left"/>
    </xf>
    <xf numFmtId="174" fontId="0" fillId="81" borderId="0" xfId="0" applyFill="1" applyAlignment="1">
      <alignment horizontal="left"/>
    </xf>
    <xf numFmtId="174" fontId="0" fillId="81" borderId="0" xfId="0" applyFill="1" applyBorder="1"/>
    <xf numFmtId="174" fontId="0" fillId="81" borderId="34" xfId="0" applyFont="1" applyFill="1" applyBorder="1"/>
    <xf numFmtId="174" fontId="80" fillId="57" borderId="0" xfId="0" applyFont="1" applyFill="1" applyAlignment="1">
      <alignment horizontal="center" vertical="center" textRotation="90"/>
    </xf>
    <xf numFmtId="164" fontId="0" fillId="0" borderId="13" xfId="0" applyNumberFormat="1" applyBorder="1"/>
    <xf numFmtId="174" fontId="0" fillId="0" borderId="34" xfId="0" applyBorder="1" applyAlignment="1">
      <alignment horizontal="left"/>
    </xf>
    <xf numFmtId="174" fontId="0" fillId="0" borderId="12" xfId="0" applyBorder="1"/>
    <xf numFmtId="174" fontId="0" fillId="81" borderId="0" xfId="0" applyFill="1" applyBorder="1" applyAlignment="1">
      <alignment horizontal="left"/>
    </xf>
    <xf numFmtId="174" fontId="80" fillId="57" borderId="0" xfId="0" applyFont="1" applyFill="1" applyAlignment="1">
      <alignment horizontal="center" vertical="center" textRotation="90"/>
    </xf>
    <xf numFmtId="174" fontId="80" fillId="57" borderId="0" xfId="0" applyFont="1" applyFill="1" applyBorder="1" applyAlignment="1">
      <alignment horizontal="center" vertical="center" textRotation="90"/>
    </xf>
    <xf numFmtId="174" fontId="0" fillId="0" borderId="33" xfId="0" applyBorder="1" applyAlignment="1">
      <alignment horizontal="left"/>
    </xf>
    <xf numFmtId="174" fontId="0" fillId="0" borderId="54" xfId="0" applyBorder="1"/>
    <xf numFmtId="1" fontId="0" fillId="62" borderId="55" xfId="0" applyNumberFormat="1" applyFill="1" applyBorder="1" applyAlignment="1">
      <alignment horizontal="center"/>
    </xf>
    <xf numFmtId="174" fontId="0" fillId="0" borderId="52" xfId="0" applyBorder="1"/>
    <xf numFmtId="0" fontId="22" fillId="0" borderId="52" xfId="532" applyNumberFormat="1" applyBorder="1"/>
    <xf numFmtId="0" fontId="22" fillId="0" borderId="26" xfId="532" applyNumberFormat="1" applyBorder="1"/>
    <xf numFmtId="1" fontId="0" fillId="0" borderId="26" xfId="0" applyNumberFormat="1" applyFill="1" applyBorder="1"/>
    <xf numFmtId="164" fontId="0" fillId="0" borderId="52" xfId="0" applyNumberFormat="1" applyBorder="1"/>
    <xf numFmtId="174" fontId="0" fillId="0" borderId="53" xfId="0" applyBorder="1"/>
    <xf numFmtId="0" fontId="0" fillId="0" borderId="52" xfId="0" applyNumberFormat="1" applyBorder="1"/>
    <xf numFmtId="1" fontId="0" fillId="62" borderId="56" xfId="0" applyNumberFormat="1" applyFill="1" applyBorder="1" applyAlignment="1">
      <alignment horizontal="center"/>
    </xf>
    <xf numFmtId="49" fontId="80" fillId="64" borderId="0" xfId="0" applyNumberFormat="1" applyFont="1" applyFill="1" applyBorder="1" applyAlignment="1">
      <alignment horizontal="center" vertical="center" textRotation="90"/>
    </xf>
    <xf numFmtId="174" fontId="80" fillId="60" borderId="0" xfId="0" applyFont="1" applyFill="1" applyAlignment="1">
      <alignment horizontal="center" vertical="center" textRotation="90"/>
    </xf>
    <xf numFmtId="174" fontId="0" fillId="0" borderId="0" xfId="0" applyAlignment="1">
      <alignment horizontal="center"/>
    </xf>
    <xf numFmtId="174" fontId="80" fillId="61" borderId="0" xfId="0" applyFont="1" applyFill="1" applyAlignment="1">
      <alignment horizontal="center" vertical="center" textRotation="90"/>
    </xf>
    <xf numFmtId="174" fontId="80" fillId="57" borderId="0" xfId="0" applyFont="1" applyFill="1" applyAlignment="1">
      <alignment horizontal="center" vertical="center" textRotation="90"/>
    </xf>
    <xf numFmtId="174" fontId="35" fillId="0" borderId="0" xfId="0" applyFont="1" applyFill="1" applyBorder="1" applyAlignment="1">
      <alignment horizontal="center"/>
    </xf>
    <xf numFmtId="174" fontId="35" fillId="0" borderId="13" xfId="0" applyFont="1" applyFill="1" applyBorder="1" applyAlignment="1">
      <alignment horizontal="center"/>
    </xf>
    <xf numFmtId="174" fontId="79" fillId="0" borderId="0" xfId="311" applyFont="1" applyAlignment="1">
      <alignment horizontal="center"/>
    </xf>
    <xf numFmtId="165" fontId="0" fillId="0" borderId="0" xfId="0" applyNumberFormat="1" applyBorder="1" applyAlignment="1">
      <alignment horizontal="left"/>
    </xf>
    <xf numFmtId="164" fontId="0" fillId="0" borderId="12" xfId="0" applyNumberFormat="1" applyBorder="1"/>
    <xf numFmtId="0" fontId="0" fillId="0" borderId="10" xfId="0" applyNumberFormat="1" applyBorder="1"/>
    <xf numFmtId="0" fontId="22" fillId="0" borderId="12" xfId="622" applyNumberFormat="1" applyBorder="1"/>
    <xf numFmtId="0" fontId="22" fillId="0" borderId="10" xfId="622" applyNumberFormat="1" applyBorder="1"/>
    <xf numFmtId="0" fontId="22" fillId="0" borderId="11" xfId="532" applyNumberFormat="1" applyBorder="1"/>
    <xf numFmtId="0" fontId="22" fillId="0" borderId="10" xfId="532" applyNumberFormat="1" applyBorder="1"/>
    <xf numFmtId="174" fontId="0" fillId="0" borderId="12" xfId="0" applyBorder="1" applyAlignment="1">
      <alignment horizontal="left"/>
    </xf>
    <xf numFmtId="164" fontId="0" fillId="0" borderId="11" xfId="0" applyNumberFormat="1" applyBorder="1"/>
  </cellXfs>
  <cellStyles count="35795">
    <cellStyle name="10 Tonnen Grenze" xfId="14826"/>
    <cellStyle name="10 Tonnen Grenze 2" xfId="24584"/>
    <cellStyle name="20 % - Akzent1" xfId="1" builtinId="30" customBuiltin="1"/>
    <cellStyle name="20 % - Akzent1 10" xfId="534"/>
    <cellStyle name="20 % - Akzent1 10 10" xfId="22924"/>
    <cellStyle name="20 % - Akzent1 10 11" xfId="23651"/>
    <cellStyle name="20 % - Akzent1 10 12" xfId="25168"/>
    <cellStyle name="20 % - Akzent1 10 13" xfId="30633"/>
    <cellStyle name="20 % - Akzent1 10 14" xfId="32445"/>
    <cellStyle name="20 % - Akzent1 10 15" xfId="33032"/>
    <cellStyle name="20 % - Akzent1 10 16" xfId="33640"/>
    <cellStyle name="20 % - Akzent1 10 17" xfId="34345"/>
    <cellStyle name="20 % - Akzent1 10 18" xfId="35001"/>
    <cellStyle name="20 % - Akzent1 10 19" xfId="35655"/>
    <cellStyle name="20 % - Akzent1 10 2" xfId="868"/>
    <cellStyle name="20 % - Akzent1 10 2 2" xfId="9136"/>
    <cellStyle name="20 % - Akzent1 10 20" xfId="7145"/>
    <cellStyle name="20 % - Akzent1 10 3" xfId="9721"/>
    <cellStyle name="20 % - Akzent1 10 4" xfId="10368"/>
    <cellStyle name="20 % - Akzent1 10 5" xfId="11017"/>
    <cellStyle name="20 % - Akzent1 10 6" xfId="14157"/>
    <cellStyle name="20 % - Akzent1 10 7" xfId="14814"/>
    <cellStyle name="20 % - Akzent1 10 8" xfId="16931"/>
    <cellStyle name="20 % - Akzent1 10 9" xfId="17611"/>
    <cellStyle name="20 % - Akzent1 11" xfId="710"/>
    <cellStyle name="20 % - Akzent1 11 10" xfId="35031"/>
    <cellStyle name="20 % - Akzent1 11 11" xfId="35685"/>
    <cellStyle name="20 % - Akzent1 11 12" xfId="9164"/>
    <cellStyle name="20 % - Akzent1 11 2" xfId="21651"/>
    <cellStyle name="20 % - Akzent1 11 3" xfId="24503"/>
    <cellStyle name="20 % - Akzent1 11 4" xfId="25198"/>
    <cellStyle name="20 % - Akzent1 11 5" xfId="31607"/>
    <cellStyle name="20 % - Akzent1 11 6" xfId="32475"/>
    <cellStyle name="20 % - Akzent1 11 7" xfId="33063"/>
    <cellStyle name="20 % - Akzent1 11 8" xfId="33670"/>
    <cellStyle name="20 % - Akzent1 11 9" xfId="34389"/>
    <cellStyle name="20 % - Akzent1 12" xfId="1027"/>
    <cellStyle name="20 % - Akzent1 12 10" xfId="9757"/>
    <cellStyle name="20 % - Akzent1 12 2" xfId="23573"/>
    <cellStyle name="20 % - Akzent1 12 3" xfId="25106"/>
    <cellStyle name="20 % - Akzent1 12 4" xfId="32371"/>
    <cellStyle name="20 % - Akzent1 12 5" xfId="32970"/>
    <cellStyle name="20 % - Akzent1 12 6" xfId="33717"/>
    <cellStyle name="20 % - Akzent1 12 7" xfId="34436"/>
    <cellStyle name="20 % - Akzent1 12 8" xfId="35075"/>
    <cellStyle name="20 % - Akzent1 12 9" xfId="35729"/>
    <cellStyle name="20 % - Akzent1 13" xfId="1040"/>
    <cellStyle name="20 % - Akzent1 13 2" xfId="33573"/>
    <cellStyle name="20 % - Akzent1 13 3" xfId="35102"/>
    <cellStyle name="20 % - Akzent1 13 4" xfId="35755"/>
    <cellStyle name="20 % - Akzent1 13 5" xfId="10410"/>
    <cellStyle name="20 % - Akzent1 14" xfId="1053"/>
    <cellStyle name="20 % - Akzent1 14 2" xfId="34933"/>
    <cellStyle name="20 % - Akzent1 14 3" xfId="35775"/>
    <cellStyle name="20 % - Akzent1 14 4" xfId="11063"/>
    <cellStyle name="20 % - Akzent1 15" xfId="1066"/>
    <cellStyle name="20 % - Akzent1 15 2" xfId="35588"/>
    <cellStyle name="20 % - Akzent1 15 3" xfId="14183"/>
    <cellStyle name="20 % - Akzent1 16" xfId="1080"/>
    <cellStyle name="20 % - Akzent1 16 2" xfId="14949"/>
    <cellStyle name="20 % - Akzent1 17" xfId="1093"/>
    <cellStyle name="20 % - Akzent1 17 2" xfId="17049"/>
    <cellStyle name="20 % - Akzent1 18" xfId="1106"/>
    <cellStyle name="20 % - Akzent1 18 2" xfId="17084"/>
    <cellStyle name="20 % - Akzent1 19" xfId="1119"/>
    <cellStyle name="20 % - Akzent1 19 2" xfId="29358"/>
    <cellStyle name="20 % - Akzent1 2" xfId="2"/>
    <cellStyle name="20 % - Akzent1 2 10" xfId="4690"/>
    <cellStyle name="20 % - Akzent1 2 10 10" xfId="20679"/>
    <cellStyle name="20 % - Akzent1 2 10 11" xfId="23455"/>
    <cellStyle name="20 % - Akzent1 2 10 12" xfId="25007"/>
    <cellStyle name="20 % - Akzent1 2 10 13" xfId="28386"/>
    <cellStyle name="20 % - Akzent1 2 10 14" xfId="32255"/>
    <cellStyle name="20 % - Akzent1 2 10 15" xfId="32871"/>
    <cellStyle name="20 % - Akzent1 2 10 16" xfId="33469"/>
    <cellStyle name="20 % - Akzent1 2 10 17" xfId="34145"/>
    <cellStyle name="20 % - Akzent1 2 10 18" xfId="34830"/>
    <cellStyle name="20 % - Akzent1 2 10 19" xfId="35485"/>
    <cellStyle name="20 % - Akzent1 2 10 2" xfId="8191"/>
    <cellStyle name="20 % - Akzent1 2 10 3" xfId="9549"/>
    <cellStyle name="20 % - Akzent1 2 10 4" xfId="10168"/>
    <cellStyle name="20 % - Akzent1 2 10 5" xfId="10832"/>
    <cellStyle name="20 % - Akzent1 2 10 6" xfId="12747"/>
    <cellStyle name="20 % - Akzent1 2 10 7" xfId="14626"/>
    <cellStyle name="20 % - Akzent1 2 10 8" xfId="15960"/>
    <cellStyle name="20 % - Akzent1 2 10 9" xfId="17464"/>
    <cellStyle name="20 % - Akzent1 2 11" xfId="5672"/>
    <cellStyle name="20 % - Akzent1 2 11 10" xfId="21674"/>
    <cellStyle name="20 % - Akzent1 2 11 11" xfId="23596"/>
    <cellStyle name="20 % - Akzent1 2 11 12" xfId="25118"/>
    <cellStyle name="20 % - Akzent1 2 11 13" xfId="29381"/>
    <cellStyle name="20 % - Akzent1 2 11 14" xfId="32394"/>
    <cellStyle name="20 % - Akzent1 2 11 15" xfId="32982"/>
    <cellStyle name="20 % - Akzent1 2 11 16" xfId="33591"/>
    <cellStyle name="20 % - Akzent1 2 11 17" xfId="34280"/>
    <cellStyle name="20 % - Akzent1 2 11 18" xfId="34951"/>
    <cellStyle name="20 % - Akzent1 2 11 19" xfId="35606"/>
    <cellStyle name="20 % - Akzent1 2 11 2" xfId="8400"/>
    <cellStyle name="20 % - Akzent1 2 11 3" xfId="9659"/>
    <cellStyle name="20 % - Akzent1 2 11 4" xfId="10287"/>
    <cellStyle name="20 % - Akzent1 2 11 5" xfId="10943"/>
    <cellStyle name="20 % - Akzent1 2 11 6" xfId="13218"/>
    <cellStyle name="20 % - Akzent1 2 11 7" xfId="14739"/>
    <cellStyle name="20 % - Akzent1 2 11 8" xfId="16187"/>
    <cellStyle name="20 % - Akzent1 2 11 9" xfId="17562"/>
    <cellStyle name="20 % - Akzent1 2 12" xfId="7191"/>
    <cellStyle name="20 % - Akzent1 2 13" xfId="17005"/>
    <cellStyle name="20 % - Akzent1 2 14" xfId="17658"/>
    <cellStyle name="20 % - Akzent1 2 15" xfId="25364"/>
    <cellStyle name="20 % - Akzent1 2 16" xfId="1236"/>
    <cellStyle name="20 % - Akzent1 2 2" xfId="3"/>
    <cellStyle name="20 % - Akzent1 2 2 2" xfId="4"/>
    <cellStyle name="20 % - Akzent1 2 2 2 2" xfId="17659"/>
    <cellStyle name="20 % - Akzent1 2 2 3" xfId="548"/>
    <cellStyle name="20 % - Akzent1 2 2 3 2" xfId="881"/>
    <cellStyle name="20 % - Akzent1 2 2 3 3" xfId="25365"/>
    <cellStyle name="20 % - Akzent1 2 2 4" xfId="712"/>
    <cellStyle name="20 % - Akzent1 2 3" xfId="547"/>
    <cellStyle name="20 % - Akzent1 2 3 10" xfId="17660"/>
    <cellStyle name="20 % - Akzent1 2 3 11" xfId="23079"/>
    <cellStyle name="20 % - Akzent1 2 3 12" xfId="24644"/>
    <cellStyle name="20 % - Akzent1 2 3 13" xfId="25366"/>
    <cellStyle name="20 % - Akzent1 2 3 14" xfId="31892"/>
    <cellStyle name="20 % - Akzent1 2 3 15" xfId="32508"/>
    <cellStyle name="20 % - Akzent1 2 3 16" xfId="33105"/>
    <cellStyle name="20 % - Akzent1 2 3 17" xfId="33745"/>
    <cellStyle name="20 % - Akzent1 2 3 18" xfId="34467"/>
    <cellStyle name="20 % - Akzent1 2 3 19" xfId="35122"/>
    <cellStyle name="20 % - Akzent1 2 3 2" xfId="880"/>
    <cellStyle name="20 % - Akzent1 2 3 2 2" xfId="7671"/>
    <cellStyle name="20 % - Akzent1 2 3 2 3" xfId="2705"/>
    <cellStyle name="20 % - Akzent1 2 3 20" xfId="1237"/>
    <cellStyle name="20 % - Akzent1 2 3 3" xfId="9181"/>
    <cellStyle name="20 % - Akzent1 2 3 4" xfId="9774"/>
    <cellStyle name="20 % - Akzent1 2 3 5" xfId="10427"/>
    <cellStyle name="20 % - Akzent1 2 3 6" xfId="11081"/>
    <cellStyle name="20 % - Akzent1 2 3 7" xfId="14200"/>
    <cellStyle name="20 % - Akzent1 2 3 8" xfId="14966"/>
    <cellStyle name="20 % - Akzent1 2 3 9" xfId="17101"/>
    <cellStyle name="20 % - Akzent1 2 4" xfId="711"/>
    <cellStyle name="20 % - Akzent1 2 4 10" xfId="17102"/>
    <cellStyle name="20 % - Akzent1 2 4 11" xfId="17661"/>
    <cellStyle name="20 % - Akzent1 2 4 12" xfId="23080"/>
    <cellStyle name="20 % - Akzent1 2 4 13" xfId="24645"/>
    <cellStyle name="20 % - Akzent1 2 4 14" xfId="25367"/>
    <cellStyle name="20 % - Akzent1 2 4 15" xfId="31893"/>
    <cellStyle name="20 % - Akzent1 2 4 16" xfId="32509"/>
    <cellStyle name="20 % - Akzent1 2 4 17" xfId="33106"/>
    <cellStyle name="20 % - Akzent1 2 4 18" xfId="33746"/>
    <cellStyle name="20 % - Akzent1 2 4 19" xfId="34468"/>
    <cellStyle name="20 % - Akzent1 2 4 2" xfId="2707"/>
    <cellStyle name="20 % - Akzent1 2 4 2 2" xfId="17662"/>
    <cellStyle name="20 % - Akzent1 2 4 2 3" xfId="25368"/>
    <cellStyle name="20 % - Akzent1 2 4 20" xfId="35123"/>
    <cellStyle name="20 % - Akzent1 2 4 21" xfId="2706"/>
    <cellStyle name="20 % - Akzent1 2 4 3" xfId="7672"/>
    <cellStyle name="20 % - Akzent1 2 4 4" xfId="9182"/>
    <cellStyle name="20 % - Akzent1 2 4 5" xfId="9775"/>
    <cellStyle name="20 % - Akzent1 2 4 6" xfId="10428"/>
    <cellStyle name="20 % - Akzent1 2 4 7" xfId="11082"/>
    <cellStyle name="20 % - Akzent1 2 4 8" xfId="14201"/>
    <cellStyle name="20 % - Akzent1 2 4 9" xfId="14967"/>
    <cellStyle name="20 % - Akzent1 2 5" xfId="2708"/>
    <cellStyle name="20 % - Akzent1 2 5 10" xfId="17663"/>
    <cellStyle name="20 % - Akzent1 2 5 11" xfId="23081"/>
    <cellStyle name="20 % - Akzent1 2 5 12" xfId="24646"/>
    <cellStyle name="20 % - Akzent1 2 5 13" xfId="25369"/>
    <cellStyle name="20 % - Akzent1 2 5 14" xfId="31894"/>
    <cellStyle name="20 % - Akzent1 2 5 15" xfId="32510"/>
    <cellStyle name="20 % - Akzent1 2 5 16" xfId="33107"/>
    <cellStyle name="20 % - Akzent1 2 5 17" xfId="33748"/>
    <cellStyle name="20 % - Akzent1 2 5 18" xfId="34469"/>
    <cellStyle name="20 % - Akzent1 2 5 19" xfId="35124"/>
    <cellStyle name="20 % - Akzent1 2 5 2" xfId="7673"/>
    <cellStyle name="20 % - Akzent1 2 5 3" xfId="9183"/>
    <cellStyle name="20 % - Akzent1 2 5 4" xfId="9776"/>
    <cellStyle name="20 % - Akzent1 2 5 5" xfId="10429"/>
    <cellStyle name="20 % - Akzent1 2 5 6" xfId="11083"/>
    <cellStyle name="20 % - Akzent1 2 5 7" xfId="14202"/>
    <cellStyle name="20 % - Akzent1 2 5 8" xfId="14968"/>
    <cellStyle name="20 % - Akzent1 2 5 9" xfId="17103"/>
    <cellStyle name="20 % - Akzent1 2 6" xfId="2709"/>
    <cellStyle name="20 % - Akzent1 2 6 10" xfId="17664"/>
    <cellStyle name="20 % - Akzent1 2 6 11" xfId="23082"/>
    <cellStyle name="20 % - Akzent1 2 6 12" xfId="24647"/>
    <cellStyle name="20 % - Akzent1 2 6 13" xfId="25370"/>
    <cellStyle name="20 % - Akzent1 2 6 14" xfId="31895"/>
    <cellStyle name="20 % - Akzent1 2 6 15" xfId="32511"/>
    <cellStyle name="20 % - Akzent1 2 6 16" xfId="33108"/>
    <cellStyle name="20 % - Akzent1 2 6 17" xfId="33749"/>
    <cellStyle name="20 % - Akzent1 2 6 18" xfId="34470"/>
    <cellStyle name="20 % - Akzent1 2 6 19" xfId="35125"/>
    <cellStyle name="20 % - Akzent1 2 6 2" xfId="7674"/>
    <cellStyle name="20 % - Akzent1 2 6 3" xfId="9184"/>
    <cellStyle name="20 % - Akzent1 2 6 4" xfId="9777"/>
    <cellStyle name="20 % - Akzent1 2 6 5" xfId="10430"/>
    <cellStyle name="20 % - Akzent1 2 6 6" xfId="11084"/>
    <cellStyle name="20 % - Akzent1 2 6 7" xfId="14203"/>
    <cellStyle name="20 % - Akzent1 2 6 8" xfId="14969"/>
    <cellStyle name="20 % - Akzent1 2 6 9" xfId="17104"/>
    <cellStyle name="20 % - Akzent1 2 7" xfId="2710"/>
    <cellStyle name="20 % - Akzent1 2 7 10" xfId="17665"/>
    <cellStyle name="20 % - Akzent1 2 7 11" xfId="23083"/>
    <cellStyle name="20 % - Akzent1 2 7 12" xfId="24648"/>
    <cellStyle name="20 % - Akzent1 2 7 13" xfId="25371"/>
    <cellStyle name="20 % - Akzent1 2 7 14" xfId="31896"/>
    <cellStyle name="20 % - Akzent1 2 7 15" xfId="32512"/>
    <cellStyle name="20 % - Akzent1 2 7 16" xfId="33109"/>
    <cellStyle name="20 % - Akzent1 2 7 17" xfId="33750"/>
    <cellStyle name="20 % - Akzent1 2 7 18" xfId="34471"/>
    <cellStyle name="20 % - Akzent1 2 7 19" xfId="35126"/>
    <cellStyle name="20 % - Akzent1 2 7 2" xfId="7675"/>
    <cellStyle name="20 % - Akzent1 2 7 3" xfId="9185"/>
    <cellStyle name="20 % - Akzent1 2 7 4" xfId="9778"/>
    <cellStyle name="20 % - Akzent1 2 7 5" xfId="10431"/>
    <cellStyle name="20 % - Akzent1 2 7 6" xfId="11085"/>
    <cellStyle name="20 % - Akzent1 2 7 7" xfId="14204"/>
    <cellStyle name="20 % - Akzent1 2 7 8" xfId="14970"/>
    <cellStyle name="20 % - Akzent1 2 7 9" xfId="17105"/>
    <cellStyle name="20 % - Akzent1 2 8" xfId="2711"/>
    <cellStyle name="20 % - Akzent1 2 8 10" xfId="17666"/>
    <cellStyle name="20 % - Akzent1 2 8 11" xfId="23084"/>
    <cellStyle name="20 % - Akzent1 2 8 12" xfId="24649"/>
    <cellStyle name="20 % - Akzent1 2 8 13" xfId="25372"/>
    <cellStyle name="20 % - Akzent1 2 8 14" xfId="31897"/>
    <cellStyle name="20 % - Akzent1 2 8 15" xfId="32513"/>
    <cellStyle name="20 % - Akzent1 2 8 16" xfId="33110"/>
    <cellStyle name="20 % - Akzent1 2 8 17" xfId="33751"/>
    <cellStyle name="20 % - Akzent1 2 8 18" xfId="34472"/>
    <cellStyle name="20 % - Akzent1 2 8 19" xfId="35127"/>
    <cellStyle name="20 % - Akzent1 2 8 2" xfId="7676"/>
    <cellStyle name="20 % - Akzent1 2 8 3" xfId="9186"/>
    <cellStyle name="20 % - Akzent1 2 8 4" xfId="9779"/>
    <cellStyle name="20 % - Akzent1 2 8 5" xfId="10432"/>
    <cellStyle name="20 % - Akzent1 2 8 6" xfId="11086"/>
    <cellStyle name="20 % - Akzent1 2 8 7" xfId="14205"/>
    <cellStyle name="20 % - Akzent1 2 8 8" xfId="14971"/>
    <cellStyle name="20 % - Akzent1 2 8 9" xfId="17106"/>
    <cellStyle name="20 % - Akzent1 2 9" xfId="2712"/>
    <cellStyle name="20 % - Akzent1 2 9 10" xfId="17667"/>
    <cellStyle name="20 % - Akzent1 2 9 11" xfId="23085"/>
    <cellStyle name="20 % - Akzent1 2 9 12" xfId="24650"/>
    <cellStyle name="20 % - Akzent1 2 9 13" xfId="25373"/>
    <cellStyle name="20 % - Akzent1 2 9 14" xfId="31898"/>
    <cellStyle name="20 % - Akzent1 2 9 15" xfId="32514"/>
    <cellStyle name="20 % - Akzent1 2 9 16" xfId="33111"/>
    <cellStyle name="20 % - Akzent1 2 9 17" xfId="33752"/>
    <cellStyle name="20 % - Akzent1 2 9 18" xfId="34473"/>
    <cellStyle name="20 % - Akzent1 2 9 19" xfId="35128"/>
    <cellStyle name="20 % - Akzent1 2 9 2" xfId="7677"/>
    <cellStyle name="20 % - Akzent1 2 9 3" xfId="9187"/>
    <cellStyle name="20 % - Akzent1 2 9 4" xfId="9780"/>
    <cellStyle name="20 % - Akzent1 2 9 5" xfId="10433"/>
    <cellStyle name="20 % - Akzent1 2 9 6" xfId="11087"/>
    <cellStyle name="20 % - Akzent1 2 9 7" xfId="14206"/>
    <cellStyle name="20 % - Akzent1 2 9 8" xfId="14972"/>
    <cellStyle name="20 % - Akzent1 2 9 9" xfId="17107"/>
    <cellStyle name="20 % - Akzent1 2_Rejection of deliveries" xfId="1238"/>
    <cellStyle name="20 % - Akzent1 20" xfId="1132"/>
    <cellStyle name="20 % - Akzent1 20 2" xfId="34263"/>
    <cellStyle name="20 % - Akzent1 21" xfId="1145"/>
    <cellStyle name="20 % - Akzent1 22" xfId="1158"/>
    <cellStyle name="20 % - Akzent1 23" xfId="1172"/>
    <cellStyle name="20 % - Akzent1 24" xfId="1185"/>
    <cellStyle name="20 % - Akzent1 25" xfId="1198"/>
    <cellStyle name="20 % - Akzent1 26" xfId="1211"/>
    <cellStyle name="20 % - Akzent1 27" xfId="1224"/>
    <cellStyle name="20 % - Akzent1 3" xfId="5"/>
    <cellStyle name="20 % - Akzent1 3 2" xfId="549"/>
    <cellStyle name="20 % - Akzent1 3 2 2" xfId="882"/>
    <cellStyle name="20 % - Akzent1 3 2 3" xfId="17668"/>
    <cellStyle name="20 % - Akzent1 3 3" xfId="713"/>
    <cellStyle name="20 % - Akzent1 3 3 2" xfId="25374"/>
    <cellStyle name="20 % - Akzent1 3 4" xfId="1239"/>
    <cellStyle name="20 % - Akzent1 4" xfId="446"/>
    <cellStyle name="20 % - Akzent1 4 2" xfId="624"/>
    <cellStyle name="20 % - Akzent1 4 2 2" xfId="939"/>
    <cellStyle name="20 % - Akzent1 4 2 3" xfId="17669"/>
    <cellStyle name="20 % - Akzent1 4 3" xfId="781"/>
    <cellStyle name="20 % - Akzent1 4 3 2" xfId="25375"/>
    <cellStyle name="20 % - Akzent1 4 4" xfId="2713"/>
    <cellStyle name="20 % - Akzent1 5" xfId="460"/>
    <cellStyle name="20 % - Akzent1 5 10" xfId="17670"/>
    <cellStyle name="20 % - Akzent1 5 11" xfId="23086"/>
    <cellStyle name="20 % - Akzent1 5 12" xfId="24651"/>
    <cellStyle name="20 % - Akzent1 5 13" xfId="25376"/>
    <cellStyle name="20 % - Akzent1 5 14" xfId="31899"/>
    <cellStyle name="20 % - Akzent1 5 15" xfId="32515"/>
    <cellStyle name="20 % - Akzent1 5 16" xfId="33112"/>
    <cellStyle name="20 % - Akzent1 5 17" xfId="33754"/>
    <cellStyle name="20 % - Akzent1 5 18" xfId="34474"/>
    <cellStyle name="20 % - Akzent1 5 19" xfId="35129"/>
    <cellStyle name="20 % - Akzent1 5 2" xfId="638"/>
    <cellStyle name="20 % - Akzent1 5 2 2" xfId="953"/>
    <cellStyle name="20 % - Akzent1 5 2 3" xfId="7678"/>
    <cellStyle name="20 % - Akzent1 5 20" xfId="2714"/>
    <cellStyle name="20 % - Akzent1 5 3" xfId="795"/>
    <cellStyle name="20 % - Akzent1 5 3 2" xfId="9188"/>
    <cellStyle name="20 % - Akzent1 5 4" xfId="9781"/>
    <cellStyle name="20 % - Akzent1 5 5" xfId="10434"/>
    <cellStyle name="20 % - Akzent1 5 6" xfId="11088"/>
    <cellStyle name="20 % - Akzent1 5 7" xfId="14207"/>
    <cellStyle name="20 % - Akzent1 5 8" xfId="14973"/>
    <cellStyle name="20 % - Akzent1 5 9" xfId="17108"/>
    <cellStyle name="20 % - Akzent1 6" xfId="475"/>
    <cellStyle name="20 % - Akzent1 6 10" xfId="17671"/>
    <cellStyle name="20 % - Akzent1 6 11" xfId="23087"/>
    <cellStyle name="20 % - Akzent1 6 12" xfId="24652"/>
    <cellStyle name="20 % - Akzent1 6 13" xfId="25377"/>
    <cellStyle name="20 % - Akzent1 6 14" xfId="31900"/>
    <cellStyle name="20 % - Akzent1 6 15" xfId="32516"/>
    <cellStyle name="20 % - Akzent1 6 16" xfId="33113"/>
    <cellStyle name="20 % - Akzent1 6 17" xfId="33755"/>
    <cellStyle name="20 % - Akzent1 6 18" xfId="34475"/>
    <cellStyle name="20 % - Akzent1 6 19" xfId="35130"/>
    <cellStyle name="20 % - Akzent1 6 2" xfId="652"/>
    <cellStyle name="20 % - Akzent1 6 2 2" xfId="967"/>
    <cellStyle name="20 % - Akzent1 6 2 3" xfId="7679"/>
    <cellStyle name="20 % - Akzent1 6 20" xfId="2715"/>
    <cellStyle name="20 % - Akzent1 6 3" xfId="809"/>
    <cellStyle name="20 % - Akzent1 6 3 2" xfId="9189"/>
    <cellStyle name="20 % - Akzent1 6 4" xfId="9782"/>
    <cellStyle name="20 % - Akzent1 6 5" xfId="10435"/>
    <cellStyle name="20 % - Akzent1 6 6" xfId="11089"/>
    <cellStyle name="20 % - Akzent1 6 7" xfId="14208"/>
    <cellStyle name="20 % - Akzent1 6 8" xfId="14974"/>
    <cellStyle name="20 % - Akzent1 6 9" xfId="17109"/>
    <cellStyle name="20 % - Akzent1 7" xfId="489"/>
    <cellStyle name="20 % - Akzent1 7 10" xfId="17672"/>
    <cellStyle name="20 % - Akzent1 7 11" xfId="23088"/>
    <cellStyle name="20 % - Akzent1 7 12" xfId="24653"/>
    <cellStyle name="20 % - Akzent1 7 13" xfId="25378"/>
    <cellStyle name="20 % - Akzent1 7 14" xfId="31901"/>
    <cellStyle name="20 % - Akzent1 7 15" xfId="32517"/>
    <cellStyle name="20 % - Akzent1 7 16" xfId="33114"/>
    <cellStyle name="20 % - Akzent1 7 17" xfId="33756"/>
    <cellStyle name="20 % - Akzent1 7 18" xfId="34476"/>
    <cellStyle name="20 % - Akzent1 7 19" xfId="35131"/>
    <cellStyle name="20 % - Akzent1 7 2" xfId="666"/>
    <cellStyle name="20 % - Akzent1 7 2 2" xfId="981"/>
    <cellStyle name="20 % - Akzent1 7 2 3" xfId="7680"/>
    <cellStyle name="20 % - Akzent1 7 20" xfId="2716"/>
    <cellStyle name="20 % - Akzent1 7 3" xfId="823"/>
    <cellStyle name="20 % - Akzent1 7 3 2" xfId="9190"/>
    <cellStyle name="20 % - Akzent1 7 4" xfId="9783"/>
    <cellStyle name="20 % - Akzent1 7 5" xfId="10436"/>
    <cellStyle name="20 % - Akzent1 7 6" xfId="11090"/>
    <cellStyle name="20 % - Akzent1 7 7" xfId="14209"/>
    <cellStyle name="20 % - Akzent1 7 8" xfId="14975"/>
    <cellStyle name="20 % - Akzent1 7 9" xfId="17110"/>
    <cellStyle name="20 % - Akzent1 8" xfId="505"/>
    <cellStyle name="20 % - Akzent1 8 10" xfId="17673"/>
    <cellStyle name="20 % - Akzent1 8 11" xfId="23089"/>
    <cellStyle name="20 % - Akzent1 8 12" xfId="24654"/>
    <cellStyle name="20 % - Akzent1 8 13" xfId="25379"/>
    <cellStyle name="20 % - Akzent1 8 14" xfId="31902"/>
    <cellStyle name="20 % - Akzent1 8 15" xfId="32518"/>
    <cellStyle name="20 % - Akzent1 8 16" xfId="33115"/>
    <cellStyle name="20 % - Akzent1 8 17" xfId="33757"/>
    <cellStyle name="20 % - Akzent1 8 18" xfId="34477"/>
    <cellStyle name="20 % - Akzent1 8 19" xfId="35132"/>
    <cellStyle name="20 % - Akzent1 8 2" xfId="682"/>
    <cellStyle name="20 % - Akzent1 8 2 2" xfId="997"/>
    <cellStyle name="20 % - Akzent1 8 2 3" xfId="7681"/>
    <cellStyle name="20 % - Akzent1 8 20" xfId="2717"/>
    <cellStyle name="20 % - Akzent1 8 3" xfId="839"/>
    <cellStyle name="20 % - Akzent1 8 3 2" xfId="9191"/>
    <cellStyle name="20 % - Akzent1 8 4" xfId="9784"/>
    <cellStyle name="20 % - Akzent1 8 5" xfId="10437"/>
    <cellStyle name="20 % - Akzent1 8 6" xfId="11091"/>
    <cellStyle name="20 % - Akzent1 8 7" xfId="14210"/>
    <cellStyle name="20 % - Akzent1 8 8" xfId="14976"/>
    <cellStyle name="20 % - Akzent1 8 9" xfId="17111"/>
    <cellStyle name="20 % - Akzent1 9" xfId="520"/>
    <cellStyle name="20 % - Akzent1 9 2" xfId="697"/>
    <cellStyle name="20 % - Akzent1 9 2 10" xfId="20680"/>
    <cellStyle name="20 % - Akzent1 9 2 11" xfId="23456"/>
    <cellStyle name="20 % - Akzent1 9 2 12" xfId="25008"/>
    <cellStyle name="20 % - Akzent1 9 2 13" xfId="28387"/>
    <cellStyle name="20 % - Akzent1 9 2 14" xfId="32256"/>
    <cellStyle name="20 % - Akzent1 9 2 15" xfId="32872"/>
    <cellStyle name="20 % - Akzent1 9 2 16" xfId="33470"/>
    <cellStyle name="20 % - Akzent1 9 2 17" xfId="34146"/>
    <cellStyle name="20 % - Akzent1 9 2 18" xfId="34831"/>
    <cellStyle name="20 % - Akzent1 9 2 19" xfId="35486"/>
    <cellStyle name="20 % - Akzent1 9 2 2" xfId="1012"/>
    <cellStyle name="20 % - Akzent1 9 2 2 2" xfId="8192"/>
    <cellStyle name="20 % - Akzent1 9 2 20" xfId="4691"/>
    <cellStyle name="20 % - Akzent1 9 2 3" xfId="9550"/>
    <cellStyle name="20 % - Akzent1 9 2 4" xfId="10169"/>
    <cellStyle name="20 % - Akzent1 9 2 5" xfId="10833"/>
    <cellStyle name="20 % - Akzent1 9 2 6" xfId="12748"/>
    <cellStyle name="20 % - Akzent1 9 2 7" xfId="14627"/>
    <cellStyle name="20 % - Akzent1 9 2 8" xfId="15961"/>
    <cellStyle name="20 % - Akzent1 9 2 9" xfId="17465"/>
    <cellStyle name="20 % - Akzent1 9 3" xfId="854"/>
    <cellStyle name="20 % - Akzent1 9 3 2" xfId="21192"/>
    <cellStyle name="20 % - Akzent1 9 3 3" xfId="28899"/>
    <cellStyle name="20 % - Akzent1 9 3 4" xfId="5207"/>
    <cellStyle name="20 % - Akzent1 9 4" xfId="17657"/>
    <cellStyle name="20 % - Akzent1 9 5" xfId="25363"/>
    <cellStyle name="20 % - Akzent1 9 6" xfId="2704"/>
    <cellStyle name="20 % - Akzent2" xfId="6" builtinId="34" customBuiltin="1"/>
    <cellStyle name="20 % - Akzent2 10" xfId="536"/>
    <cellStyle name="20 % - Akzent2 10 10" xfId="22928"/>
    <cellStyle name="20 % - Akzent2 10 11" xfId="23653"/>
    <cellStyle name="20 % - Akzent2 10 12" xfId="25170"/>
    <cellStyle name="20 % - Akzent2 10 13" xfId="30637"/>
    <cellStyle name="20 % - Akzent2 10 14" xfId="32447"/>
    <cellStyle name="20 % - Akzent2 10 15" xfId="33034"/>
    <cellStyle name="20 % - Akzent2 10 16" xfId="33642"/>
    <cellStyle name="20 % - Akzent2 10 17" xfId="34347"/>
    <cellStyle name="20 % - Akzent2 10 18" xfId="35003"/>
    <cellStyle name="20 % - Akzent2 10 19" xfId="35657"/>
    <cellStyle name="20 % - Akzent2 10 2" xfId="870"/>
    <cellStyle name="20 % - Akzent2 10 2 2" xfId="9138"/>
    <cellStyle name="20 % - Akzent2 10 20" xfId="7149"/>
    <cellStyle name="20 % - Akzent2 10 3" xfId="9723"/>
    <cellStyle name="20 % - Akzent2 10 4" xfId="10370"/>
    <cellStyle name="20 % - Akzent2 10 5" xfId="11019"/>
    <cellStyle name="20 % - Akzent2 10 6" xfId="14159"/>
    <cellStyle name="20 % - Akzent2 10 7" xfId="14816"/>
    <cellStyle name="20 % - Akzent2 10 8" xfId="16933"/>
    <cellStyle name="20 % - Akzent2 10 9" xfId="17613"/>
    <cellStyle name="20 % - Akzent2 11" xfId="714"/>
    <cellStyle name="20 % - Akzent2 11 10" xfId="35033"/>
    <cellStyle name="20 % - Akzent2 11 11" xfId="35687"/>
    <cellStyle name="20 % - Akzent2 11 12" xfId="9167"/>
    <cellStyle name="20 % - Akzent2 11 2" xfId="21655"/>
    <cellStyle name="20 % - Akzent2 11 3" xfId="24505"/>
    <cellStyle name="20 % - Akzent2 11 4" xfId="25200"/>
    <cellStyle name="20 % - Akzent2 11 5" xfId="31611"/>
    <cellStyle name="20 % - Akzent2 11 6" xfId="32477"/>
    <cellStyle name="20 % - Akzent2 11 7" xfId="33065"/>
    <cellStyle name="20 % - Akzent2 11 8" xfId="33672"/>
    <cellStyle name="20 % - Akzent2 11 9" xfId="34391"/>
    <cellStyle name="20 % - Akzent2 12" xfId="1029"/>
    <cellStyle name="20 % - Akzent2 12 10" xfId="9760"/>
    <cellStyle name="20 % - Akzent2 12 2" xfId="23577"/>
    <cellStyle name="20 % - Akzent2 12 3" xfId="25108"/>
    <cellStyle name="20 % - Akzent2 12 4" xfId="32375"/>
    <cellStyle name="20 % - Akzent2 12 5" xfId="32972"/>
    <cellStyle name="20 % - Akzent2 12 6" xfId="33719"/>
    <cellStyle name="20 % - Akzent2 12 7" xfId="34438"/>
    <cellStyle name="20 % - Akzent2 12 8" xfId="35077"/>
    <cellStyle name="20 % - Akzent2 12 9" xfId="35731"/>
    <cellStyle name="20 % - Akzent2 13" xfId="1042"/>
    <cellStyle name="20 % - Akzent2 13 2" xfId="33576"/>
    <cellStyle name="20 % - Akzent2 13 3" xfId="35104"/>
    <cellStyle name="20 % - Akzent2 13 4" xfId="35757"/>
    <cellStyle name="20 % - Akzent2 13 5" xfId="10413"/>
    <cellStyle name="20 % - Akzent2 14" xfId="1055"/>
    <cellStyle name="20 % - Akzent2 14 2" xfId="34936"/>
    <cellStyle name="20 % - Akzent2 14 3" xfId="35777"/>
    <cellStyle name="20 % - Akzent2 14 4" xfId="11066"/>
    <cellStyle name="20 % - Akzent2 15" xfId="1068"/>
    <cellStyle name="20 % - Akzent2 15 2" xfId="35591"/>
    <cellStyle name="20 % - Akzent2 15 3" xfId="14186"/>
    <cellStyle name="20 % - Akzent2 16" xfId="1082"/>
    <cellStyle name="20 % - Akzent2 16 2" xfId="14952"/>
    <cellStyle name="20 % - Akzent2 17" xfId="1095"/>
    <cellStyle name="20 % - Akzent2 17 2" xfId="17052"/>
    <cellStyle name="20 % - Akzent2 18" xfId="1108"/>
    <cellStyle name="20 % - Akzent2 18 2" xfId="17087"/>
    <cellStyle name="20 % - Akzent2 19" xfId="1121"/>
    <cellStyle name="20 % - Akzent2 19 2" xfId="29362"/>
    <cellStyle name="20 % - Akzent2 2" xfId="7"/>
    <cellStyle name="20 % - Akzent2 2 10" xfId="4692"/>
    <cellStyle name="20 % - Akzent2 2 10 10" xfId="20681"/>
    <cellStyle name="20 % - Akzent2 2 10 11" xfId="23457"/>
    <cellStyle name="20 % - Akzent2 2 10 12" xfId="25009"/>
    <cellStyle name="20 % - Akzent2 2 10 13" xfId="28388"/>
    <cellStyle name="20 % - Akzent2 2 10 14" xfId="32257"/>
    <cellStyle name="20 % - Akzent2 2 10 15" xfId="32873"/>
    <cellStyle name="20 % - Akzent2 2 10 16" xfId="33471"/>
    <cellStyle name="20 % - Akzent2 2 10 17" xfId="34147"/>
    <cellStyle name="20 % - Akzent2 2 10 18" xfId="34832"/>
    <cellStyle name="20 % - Akzent2 2 10 19" xfId="35487"/>
    <cellStyle name="20 % - Akzent2 2 10 2" xfId="8193"/>
    <cellStyle name="20 % - Akzent2 2 10 3" xfId="9551"/>
    <cellStyle name="20 % - Akzent2 2 10 4" xfId="10170"/>
    <cellStyle name="20 % - Akzent2 2 10 5" xfId="10834"/>
    <cellStyle name="20 % - Akzent2 2 10 6" xfId="12749"/>
    <cellStyle name="20 % - Akzent2 2 10 7" xfId="14628"/>
    <cellStyle name="20 % - Akzent2 2 10 8" xfId="15962"/>
    <cellStyle name="20 % - Akzent2 2 10 9" xfId="17466"/>
    <cellStyle name="20 % - Akzent2 2 11" xfId="5673"/>
    <cellStyle name="20 % - Akzent2 2 11 10" xfId="21675"/>
    <cellStyle name="20 % - Akzent2 2 11 11" xfId="23597"/>
    <cellStyle name="20 % - Akzent2 2 11 12" xfId="25119"/>
    <cellStyle name="20 % - Akzent2 2 11 13" xfId="29382"/>
    <cellStyle name="20 % - Akzent2 2 11 14" xfId="32395"/>
    <cellStyle name="20 % - Akzent2 2 11 15" xfId="32983"/>
    <cellStyle name="20 % - Akzent2 2 11 16" xfId="33592"/>
    <cellStyle name="20 % - Akzent2 2 11 17" xfId="34281"/>
    <cellStyle name="20 % - Akzent2 2 11 18" xfId="34952"/>
    <cellStyle name="20 % - Akzent2 2 11 19" xfId="35607"/>
    <cellStyle name="20 % - Akzent2 2 11 2" xfId="8401"/>
    <cellStyle name="20 % - Akzent2 2 11 3" xfId="9660"/>
    <cellStyle name="20 % - Akzent2 2 11 4" xfId="10288"/>
    <cellStyle name="20 % - Akzent2 2 11 5" xfId="10944"/>
    <cellStyle name="20 % - Akzent2 2 11 6" xfId="13219"/>
    <cellStyle name="20 % - Akzent2 2 11 7" xfId="14740"/>
    <cellStyle name="20 % - Akzent2 2 11 8" xfId="16188"/>
    <cellStyle name="20 % - Akzent2 2 11 9" xfId="17563"/>
    <cellStyle name="20 % - Akzent2 2 12" xfId="7192"/>
    <cellStyle name="20 % - Akzent2 2 13" xfId="17006"/>
    <cellStyle name="20 % - Akzent2 2 14" xfId="17675"/>
    <cellStyle name="20 % - Akzent2 2 15" xfId="25381"/>
    <cellStyle name="20 % - Akzent2 2 16" xfId="1240"/>
    <cellStyle name="20 % - Akzent2 2 2" xfId="8"/>
    <cellStyle name="20 % - Akzent2 2 2 2" xfId="9"/>
    <cellStyle name="20 % - Akzent2 2 2 2 2" xfId="17676"/>
    <cellStyle name="20 % - Akzent2 2 2 3" xfId="551"/>
    <cellStyle name="20 % - Akzent2 2 2 3 2" xfId="884"/>
    <cellStyle name="20 % - Akzent2 2 2 3 3" xfId="25382"/>
    <cellStyle name="20 % - Akzent2 2 2 4" xfId="716"/>
    <cellStyle name="20 % - Akzent2 2 3" xfId="550"/>
    <cellStyle name="20 % - Akzent2 2 3 10" xfId="17677"/>
    <cellStyle name="20 % - Akzent2 2 3 11" xfId="23090"/>
    <cellStyle name="20 % - Akzent2 2 3 12" xfId="24655"/>
    <cellStyle name="20 % - Akzent2 2 3 13" xfId="25383"/>
    <cellStyle name="20 % - Akzent2 2 3 14" xfId="31903"/>
    <cellStyle name="20 % - Akzent2 2 3 15" xfId="32519"/>
    <cellStyle name="20 % - Akzent2 2 3 16" xfId="33116"/>
    <cellStyle name="20 % - Akzent2 2 3 17" xfId="33758"/>
    <cellStyle name="20 % - Akzent2 2 3 18" xfId="34478"/>
    <cellStyle name="20 % - Akzent2 2 3 19" xfId="35133"/>
    <cellStyle name="20 % - Akzent2 2 3 2" xfId="883"/>
    <cellStyle name="20 % - Akzent2 2 3 2 2" xfId="7682"/>
    <cellStyle name="20 % - Akzent2 2 3 2 3" xfId="2719"/>
    <cellStyle name="20 % - Akzent2 2 3 20" xfId="1241"/>
    <cellStyle name="20 % - Akzent2 2 3 3" xfId="9192"/>
    <cellStyle name="20 % - Akzent2 2 3 4" xfId="9785"/>
    <cellStyle name="20 % - Akzent2 2 3 5" xfId="10438"/>
    <cellStyle name="20 % - Akzent2 2 3 6" xfId="11092"/>
    <cellStyle name="20 % - Akzent2 2 3 7" xfId="14211"/>
    <cellStyle name="20 % - Akzent2 2 3 8" xfId="14977"/>
    <cellStyle name="20 % - Akzent2 2 3 9" xfId="17112"/>
    <cellStyle name="20 % - Akzent2 2 4" xfId="715"/>
    <cellStyle name="20 % - Akzent2 2 4 10" xfId="17113"/>
    <cellStyle name="20 % - Akzent2 2 4 11" xfId="17678"/>
    <cellStyle name="20 % - Akzent2 2 4 12" xfId="23091"/>
    <cellStyle name="20 % - Akzent2 2 4 13" xfId="24656"/>
    <cellStyle name="20 % - Akzent2 2 4 14" xfId="25384"/>
    <cellStyle name="20 % - Akzent2 2 4 15" xfId="31904"/>
    <cellStyle name="20 % - Akzent2 2 4 16" xfId="32520"/>
    <cellStyle name="20 % - Akzent2 2 4 17" xfId="33117"/>
    <cellStyle name="20 % - Akzent2 2 4 18" xfId="33759"/>
    <cellStyle name="20 % - Akzent2 2 4 19" xfId="34479"/>
    <cellStyle name="20 % - Akzent2 2 4 2" xfId="2721"/>
    <cellStyle name="20 % - Akzent2 2 4 2 2" xfId="17679"/>
    <cellStyle name="20 % - Akzent2 2 4 2 3" xfId="25385"/>
    <cellStyle name="20 % - Akzent2 2 4 20" xfId="35134"/>
    <cellStyle name="20 % - Akzent2 2 4 21" xfId="2720"/>
    <cellStyle name="20 % - Akzent2 2 4 3" xfId="7683"/>
    <cellStyle name="20 % - Akzent2 2 4 4" xfId="9193"/>
    <cellStyle name="20 % - Akzent2 2 4 5" xfId="9786"/>
    <cellStyle name="20 % - Akzent2 2 4 6" xfId="10439"/>
    <cellStyle name="20 % - Akzent2 2 4 7" xfId="11093"/>
    <cellStyle name="20 % - Akzent2 2 4 8" xfId="14212"/>
    <cellStyle name="20 % - Akzent2 2 4 9" xfId="14978"/>
    <cellStyle name="20 % - Akzent2 2 5" xfId="2722"/>
    <cellStyle name="20 % - Akzent2 2 5 10" xfId="17680"/>
    <cellStyle name="20 % - Akzent2 2 5 11" xfId="23092"/>
    <cellStyle name="20 % - Akzent2 2 5 12" xfId="24657"/>
    <cellStyle name="20 % - Akzent2 2 5 13" xfId="25386"/>
    <cellStyle name="20 % - Akzent2 2 5 14" xfId="31905"/>
    <cellStyle name="20 % - Akzent2 2 5 15" xfId="32521"/>
    <cellStyle name="20 % - Akzent2 2 5 16" xfId="33118"/>
    <cellStyle name="20 % - Akzent2 2 5 17" xfId="33760"/>
    <cellStyle name="20 % - Akzent2 2 5 18" xfId="34480"/>
    <cellStyle name="20 % - Akzent2 2 5 19" xfId="35135"/>
    <cellStyle name="20 % - Akzent2 2 5 2" xfId="7684"/>
    <cellStyle name="20 % - Akzent2 2 5 3" xfId="9194"/>
    <cellStyle name="20 % - Akzent2 2 5 4" xfId="9787"/>
    <cellStyle name="20 % - Akzent2 2 5 5" xfId="10440"/>
    <cellStyle name="20 % - Akzent2 2 5 6" xfId="11094"/>
    <cellStyle name="20 % - Akzent2 2 5 7" xfId="14213"/>
    <cellStyle name="20 % - Akzent2 2 5 8" xfId="14979"/>
    <cellStyle name="20 % - Akzent2 2 5 9" xfId="17114"/>
    <cellStyle name="20 % - Akzent2 2 6" xfId="2723"/>
    <cellStyle name="20 % - Akzent2 2 6 10" xfId="17681"/>
    <cellStyle name="20 % - Akzent2 2 6 11" xfId="23093"/>
    <cellStyle name="20 % - Akzent2 2 6 12" xfId="24658"/>
    <cellStyle name="20 % - Akzent2 2 6 13" xfId="25387"/>
    <cellStyle name="20 % - Akzent2 2 6 14" xfId="31906"/>
    <cellStyle name="20 % - Akzent2 2 6 15" xfId="32522"/>
    <cellStyle name="20 % - Akzent2 2 6 16" xfId="33119"/>
    <cellStyle name="20 % - Akzent2 2 6 17" xfId="33761"/>
    <cellStyle name="20 % - Akzent2 2 6 18" xfId="34481"/>
    <cellStyle name="20 % - Akzent2 2 6 19" xfId="35136"/>
    <cellStyle name="20 % - Akzent2 2 6 2" xfId="7685"/>
    <cellStyle name="20 % - Akzent2 2 6 3" xfId="9195"/>
    <cellStyle name="20 % - Akzent2 2 6 4" xfId="9788"/>
    <cellStyle name="20 % - Akzent2 2 6 5" xfId="10441"/>
    <cellStyle name="20 % - Akzent2 2 6 6" xfId="11095"/>
    <cellStyle name="20 % - Akzent2 2 6 7" xfId="14214"/>
    <cellStyle name="20 % - Akzent2 2 6 8" xfId="14980"/>
    <cellStyle name="20 % - Akzent2 2 6 9" xfId="17115"/>
    <cellStyle name="20 % - Akzent2 2 7" xfId="2724"/>
    <cellStyle name="20 % - Akzent2 2 7 10" xfId="17682"/>
    <cellStyle name="20 % - Akzent2 2 7 11" xfId="23094"/>
    <cellStyle name="20 % - Akzent2 2 7 12" xfId="24659"/>
    <cellStyle name="20 % - Akzent2 2 7 13" xfId="25388"/>
    <cellStyle name="20 % - Akzent2 2 7 14" xfId="31907"/>
    <cellStyle name="20 % - Akzent2 2 7 15" xfId="32523"/>
    <cellStyle name="20 % - Akzent2 2 7 16" xfId="33120"/>
    <cellStyle name="20 % - Akzent2 2 7 17" xfId="33762"/>
    <cellStyle name="20 % - Akzent2 2 7 18" xfId="34482"/>
    <cellStyle name="20 % - Akzent2 2 7 19" xfId="35137"/>
    <cellStyle name="20 % - Akzent2 2 7 2" xfId="7686"/>
    <cellStyle name="20 % - Akzent2 2 7 3" xfId="9196"/>
    <cellStyle name="20 % - Akzent2 2 7 4" xfId="9789"/>
    <cellStyle name="20 % - Akzent2 2 7 5" xfId="10442"/>
    <cellStyle name="20 % - Akzent2 2 7 6" xfId="11096"/>
    <cellStyle name="20 % - Akzent2 2 7 7" xfId="14215"/>
    <cellStyle name="20 % - Akzent2 2 7 8" xfId="14981"/>
    <cellStyle name="20 % - Akzent2 2 7 9" xfId="17116"/>
    <cellStyle name="20 % - Akzent2 2 8" xfId="2725"/>
    <cellStyle name="20 % - Akzent2 2 8 10" xfId="17683"/>
    <cellStyle name="20 % - Akzent2 2 8 11" xfId="23095"/>
    <cellStyle name="20 % - Akzent2 2 8 12" xfId="24660"/>
    <cellStyle name="20 % - Akzent2 2 8 13" xfId="25389"/>
    <cellStyle name="20 % - Akzent2 2 8 14" xfId="31908"/>
    <cellStyle name="20 % - Akzent2 2 8 15" xfId="32524"/>
    <cellStyle name="20 % - Akzent2 2 8 16" xfId="33121"/>
    <cellStyle name="20 % - Akzent2 2 8 17" xfId="33763"/>
    <cellStyle name="20 % - Akzent2 2 8 18" xfId="34483"/>
    <cellStyle name="20 % - Akzent2 2 8 19" xfId="35138"/>
    <cellStyle name="20 % - Akzent2 2 8 2" xfId="7687"/>
    <cellStyle name="20 % - Akzent2 2 8 3" xfId="9197"/>
    <cellStyle name="20 % - Akzent2 2 8 4" xfId="9790"/>
    <cellStyle name="20 % - Akzent2 2 8 5" xfId="10443"/>
    <cellStyle name="20 % - Akzent2 2 8 6" xfId="11097"/>
    <cellStyle name="20 % - Akzent2 2 8 7" xfId="14216"/>
    <cellStyle name="20 % - Akzent2 2 8 8" xfId="14982"/>
    <cellStyle name="20 % - Akzent2 2 8 9" xfId="17117"/>
    <cellStyle name="20 % - Akzent2 2 9" xfId="2726"/>
    <cellStyle name="20 % - Akzent2 2 9 10" xfId="17684"/>
    <cellStyle name="20 % - Akzent2 2 9 11" xfId="23096"/>
    <cellStyle name="20 % - Akzent2 2 9 12" xfId="24661"/>
    <cellStyle name="20 % - Akzent2 2 9 13" xfId="25390"/>
    <cellStyle name="20 % - Akzent2 2 9 14" xfId="31909"/>
    <cellStyle name="20 % - Akzent2 2 9 15" xfId="32525"/>
    <cellStyle name="20 % - Akzent2 2 9 16" xfId="33122"/>
    <cellStyle name="20 % - Akzent2 2 9 17" xfId="33764"/>
    <cellStyle name="20 % - Akzent2 2 9 18" xfId="34484"/>
    <cellStyle name="20 % - Akzent2 2 9 19" xfId="35139"/>
    <cellStyle name="20 % - Akzent2 2 9 2" xfId="7688"/>
    <cellStyle name="20 % - Akzent2 2 9 3" xfId="9198"/>
    <cellStyle name="20 % - Akzent2 2 9 4" xfId="9791"/>
    <cellStyle name="20 % - Akzent2 2 9 5" xfId="10444"/>
    <cellStyle name="20 % - Akzent2 2 9 6" xfId="11098"/>
    <cellStyle name="20 % - Akzent2 2 9 7" xfId="14217"/>
    <cellStyle name="20 % - Akzent2 2 9 8" xfId="14983"/>
    <cellStyle name="20 % - Akzent2 2 9 9" xfId="17118"/>
    <cellStyle name="20 % - Akzent2 2_Rejection of deliveries" xfId="1242"/>
    <cellStyle name="20 % - Akzent2 20" xfId="1134"/>
    <cellStyle name="20 % - Akzent2 20 2" xfId="34266"/>
    <cellStyle name="20 % - Akzent2 21" xfId="1147"/>
    <cellStyle name="20 % - Akzent2 22" xfId="1160"/>
    <cellStyle name="20 % - Akzent2 23" xfId="1174"/>
    <cellStyle name="20 % - Akzent2 24" xfId="1187"/>
    <cellStyle name="20 % - Akzent2 25" xfId="1200"/>
    <cellStyle name="20 % - Akzent2 26" xfId="1213"/>
    <cellStyle name="20 % - Akzent2 27" xfId="1226"/>
    <cellStyle name="20 % - Akzent2 3" xfId="10"/>
    <cellStyle name="20 % - Akzent2 3 2" xfId="552"/>
    <cellStyle name="20 % - Akzent2 3 2 2" xfId="885"/>
    <cellStyle name="20 % - Akzent2 3 2 3" xfId="17685"/>
    <cellStyle name="20 % - Akzent2 3 3" xfId="717"/>
    <cellStyle name="20 % - Akzent2 3 3 2" xfId="25391"/>
    <cellStyle name="20 % - Akzent2 3 4" xfId="1243"/>
    <cellStyle name="20 % - Akzent2 4" xfId="448"/>
    <cellStyle name="20 % - Akzent2 4 2" xfId="626"/>
    <cellStyle name="20 % - Akzent2 4 2 2" xfId="941"/>
    <cellStyle name="20 % - Akzent2 4 2 3" xfId="17686"/>
    <cellStyle name="20 % - Akzent2 4 3" xfId="783"/>
    <cellStyle name="20 % - Akzent2 4 3 2" xfId="25392"/>
    <cellStyle name="20 % - Akzent2 4 4" xfId="2727"/>
    <cellStyle name="20 % - Akzent2 5" xfId="462"/>
    <cellStyle name="20 % - Akzent2 5 10" xfId="17687"/>
    <cellStyle name="20 % - Akzent2 5 11" xfId="23097"/>
    <cellStyle name="20 % - Akzent2 5 12" xfId="24662"/>
    <cellStyle name="20 % - Akzent2 5 13" xfId="25393"/>
    <cellStyle name="20 % - Akzent2 5 14" xfId="31910"/>
    <cellStyle name="20 % - Akzent2 5 15" xfId="32526"/>
    <cellStyle name="20 % - Akzent2 5 16" xfId="33123"/>
    <cellStyle name="20 % - Akzent2 5 17" xfId="33765"/>
    <cellStyle name="20 % - Akzent2 5 18" xfId="34485"/>
    <cellStyle name="20 % - Akzent2 5 19" xfId="35140"/>
    <cellStyle name="20 % - Akzent2 5 2" xfId="640"/>
    <cellStyle name="20 % - Akzent2 5 2 2" xfId="955"/>
    <cellStyle name="20 % - Akzent2 5 2 3" xfId="7689"/>
    <cellStyle name="20 % - Akzent2 5 20" xfId="2728"/>
    <cellStyle name="20 % - Akzent2 5 3" xfId="797"/>
    <cellStyle name="20 % - Akzent2 5 3 2" xfId="9199"/>
    <cellStyle name="20 % - Akzent2 5 4" xfId="9792"/>
    <cellStyle name="20 % - Akzent2 5 5" xfId="10445"/>
    <cellStyle name="20 % - Akzent2 5 6" xfId="11099"/>
    <cellStyle name="20 % - Akzent2 5 7" xfId="14218"/>
    <cellStyle name="20 % - Akzent2 5 8" xfId="14984"/>
    <cellStyle name="20 % - Akzent2 5 9" xfId="17119"/>
    <cellStyle name="20 % - Akzent2 6" xfId="477"/>
    <cellStyle name="20 % - Akzent2 6 10" xfId="17688"/>
    <cellStyle name="20 % - Akzent2 6 11" xfId="23098"/>
    <cellStyle name="20 % - Akzent2 6 12" xfId="24663"/>
    <cellStyle name="20 % - Akzent2 6 13" xfId="25394"/>
    <cellStyle name="20 % - Akzent2 6 14" xfId="31911"/>
    <cellStyle name="20 % - Akzent2 6 15" xfId="32527"/>
    <cellStyle name="20 % - Akzent2 6 16" xfId="33124"/>
    <cellStyle name="20 % - Akzent2 6 17" xfId="33766"/>
    <cellStyle name="20 % - Akzent2 6 18" xfId="34486"/>
    <cellStyle name="20 % - Akzent2 6 19" xfId="35141"/>
    <cellStyle name="20 % - Akzent2 6 2" xfId="654"/>
    <cellStyle name="20 % - Akzent2 6 2 2" xfId="969"/>
    <cellStyle name="20 % - Akzent2 6 2 3" xfId="7690"/>
    <cellStyle name="20 % - Akzent2 6 20" xfId="2729"/>
    <cellStyle name="20 % - Akzent2 6 3" xfId="811"/>
    <cellStyle name="20 % - Akzent2 6 3 2" xfId="9200"/>
    <cellStyle name="20 % - Akzent2 6 4" xfId="9793"/>
    <cellStyle name="20 % - Akzent2 6 5" xfId="10446"/>
    <cellStyle name="20 % - Akzent2 6 6" xfId="11100"/>
    <cellStyle name="20 % - Akzent2 6 7" xfId="14219"/>
    <cellStyle name="20 % - Akzent2 6 8" xfId="14985"/>
    <cellStyle name="20 % - Akzent2 6 9" xfId="17120"/>
    <cellStyle name="20 % - Akzent2 7" xfId="491"/>
    <cellStyle name="20 % - Akzent2 7 10" xfId="17689"/>
    <cellStyle name="20 % - Akzent2 7 11" xfId="23099"/>
    <cellStyle name="20 % - Akzent2 7 12" xfId="24664"/>
    <cellStyle name="20 % - Akzent2 7 13" xfId="25395"/>
    <cellStyle name="20 % - Akzent2 7 14" xfId="31912"/>
    <cellStyle name="20 % - Akzent2 7 15" xfId="32528"/>
    <cellStyle name="20 % - Akzent2 7 16" xfId="33125"/>
    <cellStyle name="20 % - Akzent2 7 17" xfId="33767"/>
    <cellStyle name="20 % - Akzent2 7 18" xfId="34487"/>
    <cellStyle name="20 % - Akzent2 7 19" xfId="35142"/>
    <cellStyle name="20 % - Akzent2 7 2" xfId="668"/>
    <cellStyle name="20 % - Akzent2 7 2 2" xfId="983"/>
    <cellStyle name="20 % - Akzent2 7 2 3" xfId="7691"/>
    <cellStyle name="20 % - Akzent2 7 20" xfId="2730"/>
    <cellStyle name="20 % - Akzent2 7 3" xfId="825"/>
    <cellStyle name="20 % - Akzent2 7 3 2" xfId="9201"/>
    <cellStyle name="20 % - Akzent2 7 4" xfId="9794"/>
    <cellStyle name="20 % - Akzent2 7 5" xfId="10447"/>
    <cellStyle name="20 % - Akzent2 7 6" xfId="11101"/>
    <cellStyle name="20 % - Akzent2 7 7" xfId="14220"/>
    <cellStyle name="20 % - Akzent2 7 8" xfId="14986"/>
    <cellStyle name="20 % - Akzent2 7 9" xfId="17121"/>
    <cellStyle name="20 % - Akzent2 8" xfId="507"/>
    <cellStyle name="20 % - Akzent2 8 10" xfId="17690"/>
    <cellStyle name="20 % - Akzent2 8 11" xfId="23100"/>
    <cellStyle name="20 % - Akzent2 8 12" xfId="24665"/>
    <cellStyle name="20 % - Akzent2 8 13" xfId="25396"/>
    <cellStyle name="20 % - Akzent2 8 14" xfId="31913"/>
    <cellStyle name="20 % - Akzent2 8 15" xfId="32529"/>
    <cellStyle name="20 % - Akzent2 8 16" xfId="33126"/>
    <cellStyle name="20 % - Akzent2 8 17" xfId="33768"/>
    <cellStyle name="20 % - Akzent2 8 18" xfId="34488"/>
    <cellStyle name="20 % - Akzent2 8 19" xfId="35143"/>
    <cellStyle name="20 % - Akzent2 8 2" xfId="684"/>
    <cellStyle name="20 % - Akzent2 8 2 2" xfId="999"/>
    <cellStyle name="20 % - Akzent2 8 2 3" xfId="7692"/>
    <cellStyle name="20 % - Akzent2 8 20" xfId="2731"/>
    <cellStyle name="20 % - Akzent2 8 3" xfId="841"/>
    <cellStyle name="20 % - Akzent2 8 3 2" xfId="9202"/>
    <cellStyle name="20 % - Akzent2 8 4" xfId="9795"/>
    <cellStyle name="20 % - Akzent2 8 5" xfId="10448"/>
    <cellStyle name="20 % - Akzent2 8 6" xfId="11102"/>
    <cellStyle name="20 % - Akzent2 8 7" xfId="14221"/>
    <cellStyle name="20 % - Akzent2 8 8" xfId="14987"/>
    <cellStyle name="20 % - Akzent2 8 9" xfId="17122"/>
    <cellStyle name="20 % - Akzent2 9" xfId="522"/>
    <cellStyle name="20 % - Akzent2 9 2" xfId="699"/>
    <cellStyle name="20 % - Akzent2 9 2 10" xfId="20682"/>
    <cellStyle name="20 % - Akzent2 9 2 11" xfId="23458"/>
    <cellStyle name="20 % - Akzent2 9 2 12" xfId="25010"/>
    <cellStyle name="20 % - Akzent2 9 2 13" xfId="28389"/>
    <cellStyle name="20 % - Akzent2 9 2 14" xfId="32258"/>
    <cellStyle name="20 % - Akzent2 9 2 15" xfId="32874"/>
    <cellStyle name="20 % - Akzent2 9 2 16" xfId="33472"/>
    <cellStyle name="20 % - Akzent2 9 2 17" xfId="34148"/>
    <cellStyle name="20 % - Akzent2 9 2 18" xfId="34833"/>
    <cellStyle name="20 % - Akzent2 9 2 19" xfId="35488"/>
    <cellStyle name="20 % - Akzent2 9 2 2" xfId="1014"/>
    <cellStyle name="20 % - Akzent2 9 2 2 2" xfId="8194"/>
    <cellStyle name="20 % - Akzent2 9 2 20" xfId="4693"/>
    <cellStyle name="20 % - Akzent2 9 2 3" xfId="9552"/>
    <cellStyle name="20 % - Akzent2 9 2 4" xfId="10171"/>
    <cellStyle name="20 % - Akzent2 9 2 5" xfId="10835"/>
    <cellStyle name="20 % - Akzent2 9 2 6" xfId="12750"/>
    <cellStyle name="20 % - Akzent2 9 2 7" xfId="14629"/>
    <cellStyle name="20 % - Akzent2 9 2 8" xfId="15963"/>
    <cellStyle name="20 % - Akzent2 9 2 9" xfId="17467"/>
    <cellStyle name="20 % - Akzent2 9 3" xfId="856"/>
    <cellStyle name="20 % - Akzent2 9 3 2" xfId="21193"/>
    <cellStyle name="20 % - Akzent2 9 3 3" xfId="28900"/>
    <cellStyle name="20 % - Akzent2 9 3 4" xfId="5208"/>
    <cellStyle name="20 % - Akzent2 9 4" xfId="17674"/>
    <cellStyle name="20 % - Akzent2 9 5" xfId="25380"/>
    <cellStyle name="20 % - Akzent2 9 6" xfId="2718"/>
    <cellStyle name="20 % - Akzent3" xfId="11" builtinId="38" customBuiltin="1"/>
    <cellStyle name="20 % - Akzent3 10" xfId="538"/>
    <cellStyle name="20 % - Akzent3 10 10" xfId="22932"/>
    <cellStyle name="20 % - Akzent3 10 11" xfId="23655"/>
    <cellStyle name="20 % - Akzent3 10 12" xfId="25172"/>
    <cellStyle name="20 % - Akzent3 10 13" xfId="30641"/>
    <cellStyle name="20 % - Akzent3 10 14" xfId="32449"/>
    <cellStyle name="20 % - Akzent3 10 15" xfId="33036"/>
    <cellStyle name="20 % - Akzent3 10 16" xfId="33644"/>
    <cellStyle name="20 % - Akzent3 10 17" xfId="34349"/>
    <cellStyle name="20 % - Akzent3 10 18" xfId="35005"/>
    <cellStyle name="20 % - Akzent3 10 19" xfId="35659"/>
    <cellStyle name="20 % - Akzent3 10 2" xfId="872"/>
    <cellStyle name="20 % - Akzent3 10 2 2" xfId="9140"/>
    <cellStyle name="20 % - Akzent3 10 20" xfId="7153"/>
    <cellStyle name="20 % - Akzent3 10 3" xfId="9725"/>
    <cellStyle name="20 % - Akzent3 10 4" xfId="10372"/>
    <cellStyle name="20 % - Akzent3 10 5" xfId="11021"/>
    <cellStyle name="20 % - Akzent3 10 6" xfId="14161"/>
    <cellStyle name="20 % - Akzent3 10 7" xfId="14818"/>
    <cellStyle name="20 % - Akzent3 10 8" xfId="16935"/>
    <cellStyle name="20 % - Akzent3 10 9" xfId="17615"/>
    <cellStyle name="20 % - Akzent3 11" xfId="718"/>
    <cellStyle name="20 % - Akzent3 11 10" xfId="35035"/>
    <cellStyle name="20 % - Akzent3 11 11" xfId="35689"/>
    <cellStyle name="20 % - Akzent3 11 12" xfId="9170"/>
    <cellStyle name="20 % - Akzent3 11 2" xfId="21659"/>
    <cellStyle name="20 % - Akzent3 11 3" xfId="24507"/>
    <cellStyle name="20 % - Akzent3 11 4" xfId="25202"/>
    <cellStyle name="20 % - Akzent3 11 5" xfId="31615"/>
    <cellStyle name="20 % - Akzent3 11 6" xfId="32479"/>
    <cellStyle name="20 % - Akzent3 11 7" xfId="33067"/>
    <cellStyle name="20 % - Akzent3 11 8" xfId="33674"/>
    <cellStyle name="20 % - Akzent3 11 9" xfId="34393"/>
    <cellStyle name="20 % - Akzent3 12" xfId="1031"/>
    <cellStyle name="20 % - Akzent3 12 10" xfId="9763"/>
    <cellStyle name="20 % - Akzent3 12 2" xfId="23581"/>
    <cellStyle name="20 % - Akzent3 12 3" xfId="25110"/>
    <cellStyle name="20 % - Akzent3 12 4" xfId="32379"/>
    <cellStyle name="20 % - Akzent3 12 5" xfId="32974"/>
    <cellStyle name="20 % - Akzent3 12 6" xfId="33721"/>
    <cellStyle name="20 % - Akzent3 12 7" xfId="34440"/>
    <cellStyle name="20 % - Akzent3 12 8" xfId="35079"/>
    <cellStyle name="20 % - Akzent3 12 9" xfId="35733"/>
    <cellStyle name="20 % - Akzent3 13" xfId="1044"/>
    <cellStyle name="20 % - Akzent3 13 2" xfId="33579"/>
    <cellStyle name="20 % - Akzent3 13 3" xfId="35106"/>
    <cellStyle name="20 % - Akzent3 13 4" xfId="35759"/>
    <cellStyle name="20 % - Akzent3 13 5" xfId="10416"/>
    <cellStyle name="20 % - Akzent3 14" xfId="1057"/>
    <cellStyle name="20 % - Akzent3 14 2" xfId="34939"/>
    <cellStyle name="20 % - Akzent3 14 3" xfId="35779"/>
    <cellStyle name="20 % - Akzent3 14 4" xfId="11069"/>
    <cellStyle name="20 % - Akzent3 15" xfId="1070"/>
    <cellStyle name="20 % - Akzent3 15 2" xfId="35594"/>
    <cellStyle name="20 % - Akzent3 15 3" xfId="14189"/>
    <cellStyle name="20 % - Akzent3 16" xfId="1084"/>
    <cellStyle name="20 % - Akzent3 16 2" xfId="14955"/>
    <cellStyle name="20 % - Akzent3 17" xfId="1097"/>
    <cellStyle name="20 % - Akzent3 17 2" xfId="17055"/>
    <cellStyle name="20 % - Akzent3 18" xfId="1110"/>
    <cellStyle name="20 % - Akzent3 18 2" xfId="17090"/>
    <cellStyle name="20 % - Akzent3 19" xfId="1123"/>
    <cellStyle name="20 % - Akzent3 19 2" xfId="29366"/>
    <cellStyle name="20 % - Akzent3 2" xfId="12"/>
    <cellStyle name="20 % - Akzent3 2 10" xfId="4694"/>
    <cellStyle name="20 % - Akzent3 2 10 10" xfId="20683"/>
    <cellStyle name="20 % - Akzent3 2 10 11" xfId="23459"/>
    <cellStyle name="20 % - Akzent3 2 10 12" xfId="25011"/>
    <cellStyle name="20 % - Akzent3 2 10 13" xfId="28390"/>
    <cellStyle name="20 % - Akzent3 2 10 14" xfId="32259"/>
    <cellStyle name="20 % - Akzent3 2 10 15" xfId="32875"/>
    <cellStyle name="20 % - Akzent3 2 10 16" xfId="33473"/>
    <cellStyle name="20 % - Akzent3 2 10 17" xfId="34149"/>
    <cellStyle name="20 % - Akzent3 2 10 18" xfId="34834"/>
    <cellStyle name="20 % - Akzent3 2 10 19" xfId="35489"/>
    <cellStyle name="20 % - Akzent3 2 10 2" xfId="8195"/>
    <cellStyle name="20 % - Akzent3 2 10 3" xfId="9553"/>
    <cellStyle name="20 % - Akzent3 2 10 4" xfId="10172"/>
    <cellStyle name="20 % - Akzent3 2 10 5" xfId="10836"/>
    <cellStyle name="20 % - Akzent3 2 10 6" xfId="12751"/>
    <cellStyle name="20 % - Akzent3 2 10 7" xfId="14630"/>
    <cellStyle name="20 % - Akzent3 2 10 8" xfId="15964"/>
    <cellStyle name="20 % - Akzent3 2 10 9" xfId="17468"/>
    <cellStyle name="20 % - Akzent3 2 11" xfId="5674"/>
    <cellStyle name="20 % - Akzent3 2 11 10" xfId="21676"/>
    <cellStyle name="20 % - Akzent3 2 11 11" xfId="23598"/>
    <cellStyle name="20 % - Akzent3 2 11 12" xfId="25120"/>
    <cellStyle name="20 % - Akzent3 2 11 13" xfId="29383"/>
    <cellStyle name="20 % - Akzent3 2 11 14" xfId="32396"/>
    <cellStyle name="20 % - Akzent3 2 11 15" xfId="32984"/>
    <cellStyle name="20 % - Akzent3 2 11 16" xfId="33593"/>
    <cellStyle name="20 % - Akzent3 2 11 17" xfId="34282"/>
    <cellStyle name="20 % - Akzent3 2 11 18" xfId="34953"/>
    <cellStyle name="20 % - Akzent3 2 11 19" xfId="35608"/>
    <cellStyle name="20 % - Akzent3 2 11 2" xfId="8402"/>
    <cellStyle name="20 % - Akzent3 2 11 3" xfId="9661"/>
    <cellStyle name="20 % - Akzent3 2 11 4" xfId="10289"/>
    <cellStyle name="20 % - Akzent3 2 11 5" xfId="10945"/>
    <cellStyle name="20 % - Akzent3 2 11 6" xfId="13220"/>
    <cellStyle name="20 % - Akzent3 2 11 7" xfId="14741"/>
    <cellStyle name="20 % - Akzent3 2 11 8" xfId="16189"/>
    <cellStyle name="20 % - Akzent3 2 11 9" xfId="17564"/>
    <cellStyle name="20 % - Akzent3 2 12" xfId="7193"/>
    <cellStyle name="20 % - Akzent3 2 13" xfId="17007"/>
    <cellStyle name="20 % - Akzent3 2 14" xfId="17692"/>
    <cellStyle name="20 % - Akzent3 2 15" xfId="25398"/>
    <cellStyle name="20 % - Akzent3 2 16" xfId="1244"/>
    <cellStyle name="20 % - Akzent3 2 2" xfId="13"/>
    <cellStyle name="20 % - Akzent3 2 2 2" xfId="14"/>
    <cellStyle name="20 % - Akzent3 2 2 2 2" xfId="17693"/>
    <cellStyle name="20 % - Akzent3 2 2 3" xfId="554"/>
    <cellStyle name="20 % - Akzent3 2 2 3 2" xfId="887"/>
    <cellStyle name="20 % - Akzent3 2 2 3 3" xfId="25399"/>
    <cellStyle name="20 % - Akzent3 2 2 4" xfId="720"/>
    <cellStyle name="20 % - Akzent3 2 3" xfId="553"/>
    <cellStyle name="20 % - Akzent3 2 3 10" xfId="17694"/>
    <cellStyle name="20 % - Akzent3 2 3 11" xfId="23101"/>
    <cellStyle name="20 % - Akzent3 2 3 12" xfId="24666"/>
    <cellStyle name="20 % - Akzent3 2 3 13" xfId="25400"/>
    <cellStyle name="20 % - Akzent3 2 3 14" xfId="31914"/>
    <cellStyle name="20 % - Akzent3 2 3 15" xfId="32530"/>
    <cellStyle name="20 % - Akzent3 2 3 16" xfId="33127"/>
    <cellStyle name="20 % - Akzent3 2 3 17" xfId="33769"/>
    <cellStyle name="20 % - Akzent3 2 3 18" xfId="34489"/>
    <cellStyle name="20 % - Akzent3 2 3 19" xfId="35144"/>
    <cellStyle name="20 % - Akzent3 2 3 2" xfId="886"/>
    <cellStyle name="20 % - Akzent3 2 3 2 2" xfId="7693"/>
    <cellStyle name="20 % - Akzent3 2 3 2 3" xfId="2733"/>
    <cellStyle name="20 % - Akzent3 2 3 20" xfId="1245"/>
    <cellStyle name="20 % - Akzent3 2 3 3" xfId="9203"/>
    <cellStyle name="20 % - Akzent3 2 3 4" xfId="9796"/>
    <cellStyle name="20 % - Akzent3 2 3 5" xfId="10449"/>
    <cellStyle name="20 % - Akzent3 2 3 6" xfId="11103"/>
    <cellStyle name="20 % - Akzent3 2 3 7" xfId="14222"/>
    <cellStyle name="20 % - Akzent3 2 3 8" xfId="14988"/>
    <cellStyle name="20 % - Akzent3 2 3 9" xfId="17123"/>
    <cellStyle name="20 % - Akzent3 2 4" xfId="719"/>
    <cellStyle name="20 % - Akzent3 2 4 10" xfId="17124"/>
    <cellStyle name="20 % - Akzent3 2 4 11" xfId="17695"/>
    <cellStyle name="20 % - Akzent3 2 4 12" xfId="23102"/>
    <cellStyle name="20 % - Akzent3 2 4 13" xfId="24667"/>
    <cellStyle name="20 % - Akzent3 2 4 14" xfId="25401"/>
    <cellStyle name="20 % - Akzent3 2 4 15" xfId="31915"/>
    <cellStyle name="20 % - Akzent3 2 4 16" xfId="32531"/>
    <cellStyle name="20 % - Akzent3 2 4 17" xfId="33128"/>
    <cellStyle name="20 % - Akzent3 2 4 18" xfId="33770"/>
    <cellStyle name="20 % - Akzent3 2 4 19" xfId="34490"/>
    <cellStyle name="20 % - Akzent3 2 4 2" xfId="2735"/>
    <cellStyle name="20 % - Akzent3 2 4 2 2" xfId="17696"/>
    <cellStyle name="20 % - Akzent3 2 4 2 3" xfId="25402"/>
    <cellStyle name="20 % - Akzent3 2 4 20" xfId="35145"/>
    <cellStyle name="20 % - Akzent3 2 4 21" xfId="2734"/>
    <cellStyle name="20 % - Akzent3 2 4 3" xfId="7694"/>
    <cellStyle name="20 % - Akzent3 2 4 4" xfId="9204"/>
    <cellStyle name="20 % - Akzent3 2 4 5" xfId="9797"/>
    <cellStyle name="20 % - Akzent3 2 4 6" xfId="10450"/>
    <cellStyle name="20 % - Akzent3 2 4 7" xfId="11104"/>
    <cellStyle name="20 % - Akzent3 2 4 8" xfId="14223"/>
    <cellStyle name="20 % - Akzent3 2 4 9" xfId="14989"/>
    <cellStyle name="20 % - Akzent3 2 5" xfId="2736"/>
    <cellStyle name="20 % - Akzent3 2 5 10" xfId="17697"/>
    <cellStyle name="20 % - Akzent3 2 5 11" xfId="23103"/>
    <cellStyle name="20 % - Akzent3 2 5 12" xfId="24668"/>
    <cellStyle name="20 % - Akzent3 2 5 13" xfId="25403"/>
    <cellStyle name="20 % - Akzent3 2 5 14" xfId="31916"/>
    <cellStyle name="20 % - Akzent3 2 5 15" xfId="32532"/>
    <cellStyle name="20 % - Akzent3 2 5 16" xfId="33129"/>
    <cellStyle name="20 % - Akzent3 2 5 17" xfId="33771"/>
    <cellStyle name="20 % - Akzent3 2 5 18" xfId="34491"/>
    <cellStyle name="20 % - Akzent3 2 5 19" xfId="35146"/>
    <cellStyle name="20 % - Akzent3 2 5 2" xfId="7695"/>
    <cellStyle name="20 % - Akzent3 2 5 3" xfId="9205"/>
    <cellStyle name="20 % - Akzent3 2 5 4" xfId="9798"/>
    <cellStyle name="20 % - Akzent3 2 5 5" xfId="10451"/>
    <cellStyle name="20 % - Akzent3 2 5 6" xfId="11105"/>
    <cellStyle name="20 % - Akzent3 2 5 7" xfId="14224"/>
    <cellStyle name="20 % - Akzent3 2 5 8" xfId="14990"/>
    <cellStyle name="20 % - Akzent3 2 5 9" xfId="17125"/>
    <cellStyle name="20 % - Akzent3 2 6" xfId="2737"/>
    <cellStyle name="20 % - Akzent3 2 6 10" xfId="17698"/>
    <cellStyle name="20 % - Akzent3 2 6 11" xfId="23104"/>
    <cellStyle name="20 % - Akzent3 2 6 12" xfId="24669"/>
    <cellStyle name="20 % - Akzent3 2 6 13" xfId="25404"/>
    <cellStyle name="20 % - Akzent3 2 6 14" xfId="31917"/>
    <cellStyle name="20 % - Akzent3 2 6 15" xfId="32533"/>
    <cellStyle name="20 % - Akzent3 2 6 16" xfId="33130"/>
    <cellStyle name="20 % - Akzent3 2 6 17" xfId="33772"/>
    <cellStyle name="20 % - Akzent3 2 6 18" xfId="34492"/>
    <cellStyle name="20 % - Akzent3 2 6 19" xfId="35147"/>
    <cellStyle name="20 % - Akzent3 2 6 2" xfId="7696"/>
    <cellStyle name="20 % - Akzent3 2 6 3" xfId="9206"/>
    <cellStyle name="20 % - Akzent3 2 6 4" xfId="9799"/>
    <cellStyle name="20 % - Akzent3 2 6 5" xfId="10452"/>
    <cellStyle name="20 % - Akzent3 2 6 6" xfId="11106"/>
    <cellStyle name="20 % - Akzent3 2 6 7" xfId="14225"/>
    <cellStyle name="20 % - Akzent3 2 6 8" xfId="14991"/>
    <cellStyle name="20 % - Akzent3 2 6 9" xfId="17126"/>
    <cellStyle name="20 % - Akzent3 2 7" xfId="2738"/>
    <cellStyle name="20 % - Akzent3 2 7 10" xfId="17699"/>
    <cellStyle name="20 % - Akzent3 2 7 11" xfId="23105"/>
    <cellStyle name="20 % - Akzent3 2 7 12" xfId="24670"/>
    <cellStyle name="20 % - Akzent3 2 7 13" xfId="25405"/>
    <cellStyle name="20 % - Akzent3 2 7 14" xfId="31918"/>
    <cellStyle name="20 % - Akzent3 2 7 15" xfId="32534"/>
    <cellStyle name="20 % - Akzent3 2 7 16" xfId="33131"/>
    <cellStyle name="20 % - Akzent3 2 7 17" xfId="33773"/>
    <cellStyle name="20 % - Akzent3 2 7 18" xfId="34493"/>
    <cellStyle name="20 % - Akzent3 2 7 19" xfId="35148"/>
    <cellStyle name="20 % - Akzent3 2 7 2" xfId="7697"/>
    <cellStyle name="20 % - Akzent3 2 7 3" xfId="9207"/>
    <cellStyle name="20 % - Akzent3 2 7 4" xfId="9800"/>
    <cellStyle name="20 % - Akzent3 2 7 5" xfId="10453"/>
    <cellStyle name="20 % - Akzent3 2 7 6" xfId="11107"/>
    <cellStyle name="20 % - Akzent3 2 7 7" xfId="14226"/>
    <cellStyle name="20 % - Akzent3 2 7 8" xfId="14992"/>
    <cellStyle name="20 % - Akzent3 2 7 9" xfId="17127"/>
    <cellStyle name="20 % - Akzent3 2 8" xfId="2739"/>
    <cellStyle name="20 % - Akzent3 2 8 10" xfId="17700"/>
    <cellStyle name="20 % - Akzent3 2 8 11" xfId="23106"/>
    <cellStyle name="20 % - Akzent3 2 8 12" xfId="24671"/>
    <cellStyle name="20 % - Akzent3 2 8 13" xfId="25406"/>
    <cellStyle name="20 % - Akzent3 2 8 14" xfId="31919"/>
    <cellStyle name="20 % - Akzent3 2 8 15" xfId="32535"/>
    <cellStyle name="20 % - Akzent3 2 8 16" xfId="33132"/>
    <cellStyle name="20 % - Akzent3 2 8 17" xfId="33774"/>
    <cellStyle name="20 % - Akzent3 2 8 18" xfId="34494"/>
    <cellStyle name="20 % - Akzent3 2 8 19" xfId="35149"/>
    <cellStyle name="20 % - Akzent3 2 8 2" xfId="7698"/>
    <cellStyle name="20 % - Akzent3 2 8 3" xfId="9208"/>
    <cellStyle name="20 % - Akzent3 2 8 4" xfId="9801"/>
    <cellStyle name="20 % - Akzent3 2 8 5" xfId="10454"/>
    <cellStyle name="20 % - Akzent3 2 8 6" xfId="11108"/>
    <cellStyle name="20 % - Akzent3 2 8 7" xfId="14227"/>
    <cellStyle name="20 % - Akzent3 2 8 8" xfId="14993"/>
    <cellStyle name="20 % - Akzent3 2 8 9" xfId="17128"/>
    <cellStyle name="20 % - Akzent3 2 9" xfId="2740"/>
    <cellStyle name="20 % - Akzent3 2 9 10" xfId="17701"/>
    <cellStyle name="20 % - Akzent3 2 9 11" xfId="23107"/>
    <cellStyle name="20 % - Akzent3 2 9 12" xfId="24672"/>
    <cellStyle name="20 % - Akzent3 2 9 13" xfId="25407"/>
    <cellStyle name="20 % - Akzent3 2 9 14" xfId="31920"/>
    <cellStyle name="20 % - Akzent3 2 9 15" xfId="32536"/>
    <cellStyle name="20 % - Akzent3 2 9 16" xfId="33133"/>
    <cellStyle name="20 % - Akzent3 2 9 17" xfId="33775"/>
    <cellStyle name="20 % - Akzent3 2 9 18" xfId="34495"/>
    <cellStyle name="20 % - Akzent3 2 9 19" xfId="35150"/>
    <cellStyle name="20 % - Akzent3 2 9 2" xfId="7699"/>
    <cellStyle name="20 % - Akzent3 2 9 3" xfId="9209"/>
    <cellStyle name="20 % - Akzent3 2 9 4" xfId="9802"/>
    <cellStyle name="20 % - Akzent3 2 9 5" xfId="10455"/>
    <cellStyle name="20 % - Akzent3 2 9 6" xfId="11109"/>
    <cellStyle name="20 % - Akzent3 2 9 7" xfId="14228"/>
    <cellStyle name="20 % - Akzent3 2 9 8" xfId="14994"/>
    <cellStyle name="20 % - Akzent3 2 9 9" xfId="17129"/>
    <cellStyle name="20 % - Akzent3 2_Rejection of deliveries" xfId="1246"/>
    <cellStyle name="20 % - Akzent3 20" xfId="1136"/>
    <cellStyle name="20 % - Akzent3 20 2" xfId="34269"/>
    <cellStyle name="20 % - Akzent3 21" xfId="1149"/>
    <cellStyle name="20 % - Akzent3 22" xfId="1162"/>
    <cellStyle name="20 % - Akzent3 23" xfId="1176"/>
    <cellStyle name="20 % - Akzent3 24" xfId="1189"/>
    <cellStyle name="20 % - Akzent3 25" xfId="1202"/>
    <cellStyle name="20 % - Akzent3 26" xfId="1215"/>
    <cellStyle name="20 % - Akzent3 27" xfId="1228"/>
    <cellStyle name="20 % - Akzent3 3" xfId="15"/>
    <cellStyle name="20 % - Akzent3 3 2" xfId="555"/>
    <cellStyle name="20 % - Akzent3 3 2 2" xfId="888"/>
    <cellStyle name="20 % - Akzent3 3 2 3" xfId="17702"/>
    <cellStyle name="20 % - Akzent3 3 3" xfId="721"/>
    <cellStyle name="20 % - Akzent3 3 3 2" xfId="25408"/>
    <cellStyle name="20 % - Akzent3 3 4" xfId="1247"/>
    <cellStyle name="20 % - Akzent3 4" xfId="450"/>
    <cellStyle name="20 % - Akzent3 4 2" xfId="628"/>
    <cellStyle name="20 % - Akzent3 4 2 2" xfId="943"/>
    <cellStyle name="20 % - Akzent3 4 2 3" xfId="17703"/>
    <cellStyle name="20 % - Akzent3 4 3" xfId="785"/>
    <cellStyle name="20 % - Akzent3 4 3 2" xfId="25409"/>
    <cellStyle name="20 % - Akzent3 4 4" xfId="2741"/>
    <cellStyle name="20 % - Akzent3 5" xfId="464"/>
    <cellStyle name="20 % - Akzent3 5 10" xfId="17704"/>
    <cellStyle name="20 % - Akzent3 5 11" xfId="23108"/>
    <cellStyle name="20 % - Akzent3 5 12" xfId="24673"/>
    <cellStyle name="20 % - Akzent3 5 13" xfId="25410"/>
    <cellStyle name="20 % - Akzent3 5 14" xfId="31921"/>
    <cellStyle name="20 % - Akzent3 5 15" xfId="32537"/>
    <cellStyle name="20 % - Akzent3 5 16" xfId="33134"/>
    <cellStyle name="20 % - Akzent3 5 17" xfId="33776"/>
    <cellStyle name="20 % - Akzent3 5 18" xfId="34496"/>
    <cellStyle name="20 % - Akzent3 5 19" xfId="35151"/>
    <cellStyle name="20 % - Akzent3 5 2" xfId="642"/>
    <cellStyle name="20 % - Akzent3 5 2 2" xfId="957"/>
    <cellStyle name="20 % - Akzent3 5 2 3" xfId="7700"/>
    <cellStyle name="20 % - Akzent3 5 20" xfId="2742"/>
    <cellStyle name="20 % - Akzent3 5 3" xfId="799"/>
    <cellStyle name="20 % - Akzent3 5 3 2" xfId="9210"/>
    <cellStyle name="20 % - Akzent3 5 4" xfId="9803"/>
    <cellStyle name="20 % - Akzent3 5 5" xfId="10456"/>
    <cellStyle name="20 % - Akzent3 5 6" xfId="11110"/>
    <cellStyle name="20 % - Akzent3 5 7" xfId="14229"/>
    <cellStyle name="20 % - Akzent3 5 8" xfId="14995"/>
    <cellStyle name="20 % - Akzent3 5 9" xfId="17130"/>
    <cellStyle name="20 % - Akzent3 6" xfId="479"/>
    <cellStyle name="20 % - Akzent3 6 10" xfId="17705"/>
    <cellStyle name="20 % - Akzent3 6 11" xfId="23109"/>
    <cellStyle name="20 % - Akzent3 6 12" xfId="24674"/>
    <cellStyle name="20 % - Akzent3 6 13" xfId="25411"/>
    <cellStyle name="20 % - Akzent3 6 14" xfId="31922"/>
    <cellStyle name="20 % - Akzent3 6 15" xfId="32538"/>
    <cellStyle name="20 % - Akzent3 6 16" xfId="33135"/>
    <cellStyle name="20 % - Akzent3 6 17" xfId="33777"/>
    <cellStyle name="20 % - Akzent3 6 18" xfId="34497"/>
    <cellStyle name="20 % - Akzent3 6 19" xfId="35152"/>
    <cellStyle name="20 % - Akzent3 6 2" xfId="656"/>
    <cellStyle name="20 % - Akzent3 6 2 2" xfId="971"/>
    <cellStyle name="20 % - Akzent3 6 2 3" xfId="7701"/>
    <cellStyle name="20 % - Akzent3 6 20" xfId="2743"/>
    <cellStyle name="20 % - Akzent3 6 3" xfId="813"/>
    <cellStyle name="20 % - Akzent3 6 3 2" xfId="9211"/>
    <cellStyle name="20 % - Akzent3 6 4" xfId="9804"/>
    <cellStyle name="20 % - Akzent3 6 5" xfId="10457"/>
    <cellStyle name="20 % - Akzent3 6 6" xfId="11111"/>
    <cellStyle name="20 % - Akzent3 6 7" xfId="14230"/>
    <cellStyle name="20 % - Akzent3 6 8" xfId="14996"/>
    <cellStyle name="20 % - Akzent3 6 9" xfId="17131"/>
    <cellStyle name="20 % - Akzent3 7" xfId="493"/>
    <cellStyle name="20 % - Akzent3 7 10" xfId="17706"/>
    <cellStyle name="20 % - Akzent3 7 11" xfId="23110"/>
    <cellStyle name="20 % - Akzent3 7 12" xfId="24675"/>
    <cellStyle name="20 % - Akzent3 7 13" xfId="25412"/>
    <cellStyle name="20 % - Akzent3 7 14" xfId="31923"/>
    <cellStyle name="20 % - Akzent3 7 15" xfId="32539"/>
    <cellStyle name="20 % - Akzent3 7 16" xfId="33136"/>
    <cellStyle name="20 % - Akzent3 7 17" xfId="33778"/>
    <cellStyle name="20 % - Akzent3 7 18" xfId="34498"/>
    <cellStyle name="20 % - Akzent3 7 19" xfId="35153"/>
    <cellStyle name="20 % - Akzent3 7 2" xfId="670"/>
    <cellStyle name="20 % - Akzent3 7 2 2" xfId="985"/>
    <cellStyle name="20 % - Akzent3 7 2 3" xfId="7702"/>
    <cellStyle name="20 % - Akzent3 7 20" xfId="2744"/>
    <cellStyle name="20 % - Akzent3 7 3" xfId="827"/>
    <cellStyle name="20 % - Akzent3 7 3 2" xfId="9212"/>
    <cellStyle name="20 % - Akzent3 7 4" xfId="9805"/>
    <cellStyle name="20 % - Akzent3 7 5" xfId="10458"/>
    <cellStyle name="20 % - Akzent3 7 6" xfId="11112"/>
    <cellStyle name="20 % - Akzent3 7 7" xfId="14231"/>
    <cellStyle name="20 % - Akzent3 7 8" xfId="14997"/>
    <cellStyle name="20 % - Akzent3 7 9" xfId="17132"/>
    <cellStyle name="20 % - Akzent3 8" xfId="509"/>
    <cellStyle name="20 % - Akzent3 8 10" xfId="17707"/>
    <cellStyle name="20 % - Akzent3 8 11" xfId="23111"/>
    <cellStyle name="20 % - Akzent3 8 12" xfId="24676"/>
    <cellStyle name="20 % - Akzent3 8 13" xfId="25413"/>
    <cellStyle name="20 % - Akzent3 8 14" xfId="31924"/>
    <cellStyle name="20 % - Akzent3 8 15" xfId="32540"/>
    <cellStyle name="20 % - Akzent3 8 16" xfId="33137"/>
    <cellStyle name="20 % - Akzent3 8 17" xfId="33779"/>
    <cellStyle name="20 % - Akzent3 8 18" xfId="34499"/>
    <cellStyle name="20 % - Akzent3 8 19" xfId="35154"/>
    <cellStyle name="20 % - Akzent3 8 2" xfId="686"/>
    <cellStyle name="20 % - Akzent3 8 2 2" xfId="1001"/>
    <cellStyle name="20 % - Akzent3 8 2 3" xfId="7703"/>
    <cellStyle name="20 % - Akzent3 8 20" xfId="2745"/>
    <cellStyle name="20 % - Akzent3 8 3" xfId="843"/>
    <cellStyle name="20 % - Akzent3 8 3 2" xfId="9213"/>
    <cellStyle name="20 % - Akzent3 8 4" xfId="9806"/>
    <cellStyle name="20 % - Akzent3 8 5" xfId="10459"/>
    <cellStyle name="20 % - Akzent3 8 6" xfId="11113"/>
    <cellStyle name="20 % - Akzent3 8 7" xfId="14232"/>
    <cellStyle name="20 % - Akzent3 8 8" xfId="14998"/>
    <cellStyle name="20 % - Akzent3 8 9" xfId="17133"/>
    <cellStyle name="20 % - Akzent3 9" xfId="524"/>
    <cellStyle name="20 % - Akzent3 9 2" xfId="701"/>
    <cellStyle name="20 % - Akzent3 9 2 10" xfId="20684"/>
    <cellStyle name="20 % - Akzent3 9 2 11" xfId="23460"/>
    <cellStyle name="20 % - Akzent3 9 2 12" xfId="25012"/>
    <cellStyle name="20 % - Akzent3 9 2 13" xfId="28391"/>
    <cellStyle name="20 % - Akzent3 9 2 14" xfId="32260"/>
    <cellStyle name="20 % - Akzent3 9 2 15" xfId="32876"/>
    <cellStyle name="20 % - Akzent3 9 2 16" xfId="33474"/>
    <cellStyle name="20 % - Akzent3 9 2 17" xfId="34150"/>
    <cellStyle name="20 % - Akzent3 9 2 18" xfId="34835"/>
    <cellStyle name="20 % - Akzent3 9 2 19" xfId="35490"/>
    <cellStyle name="20 % - Akzent3 9 2 2" xfId="1016"/>
    <cellStyle name="20 % - Akzent3 9 2 2 2" xfId="8196"/>
    <cellStyle name="20 % - Akzent3 9 2 20" xfId="4695"/>
    <cellStyle name="20 % - Akzent3 9 2 3" xfId="9554"/>
    <cellStyle name="20 % - Akzent3 9 2 4" xfId="10173"/>
    <cellStyle name="20 % - Akzent3 9 2 5" xfId="10837"/>
    <cellStyle name="20 % - Akzent3 9 2 6" xfId="12752"/>
    <cellStyle name="20 % - Akzent3 9 2 7" xfId="14631"/>
    <cellStyle name="20 % - Akzent3 9 2 8" xfId="15965"/>
    <cellStyle name="20 % - Akzent3 9 2 9" xfId="17469"/>
    <cellStyle name="20 % - Akzent3 9 3" xfId="858"/>
    <cellStyle name="20 % - Akzent3 9 3 2" xfId="21196"/>
    <cellStyle name="20 % - Akzent3 9 3 3" xfId="28903"/>
    <cellStyle name="20 % - Akzent3 9 3 4" xfId="5211"/>
    <cellStyle name="20 % - Akzent3 9 4" xfId="17691"/>
    <cellStyle name="20 % - Akzent3 9 5" xfId="25397"/>
    <cellStyle name="20 % - Akzent3 9 6" xfId="2732"/>
    <cellStyle name="20 % - Akzent4" xfId="16" builtinId="42" customBuiltin="1"/>
    <cellStyle name="20 % - Akzent4 10" xfId="540"/>
    <cellStyle name="20 % - Akzent4 10 10" xfId="22936"/>
    <cellStyle name="20 % - Akzent4 10 11" xfId="23657"/>
    <cellStyle name="20 % - Akzent4 10 12" xfId="25174"/>
    <cellStyle name="20 % - Akzent4 10 13" xfId="30645"/>
    <cellStyle name="20 % - Akzent4 10 14" xfId="32451"/>
    <cellStyle name="20 % - Akzent4 10 15" xfId="33038"/>
    <cellStyle name="20 % - Akzent4 10 16" xfId="33646"/>
    <cellStyle name="20 % - Akzent4 10 17" xfId="34351"/>
    <cellStyle name="20 % - Akzent4 10 18" xfId="35007"/>
    <cellStyle name="20 % - Akzent4 10 19" xfId="35661"/>
    <cellStyle name="20 % - Akzent4 10 2" xfId="874"/>
    <cellStyle name="20 % - Akzent4 10 2 2" xfId="9142"/>
    <cellStyle name="20 % - Akzent4 10 20" xfId="7157"/>
    <cellStyle name="20 % - Akzent4 10 3" xfId="9727"/>
    <cellStyle name="20 % - Akzent4 10 4" xfId="10374"/>
    <cellStyle name="20 % - Akzent4 10 5" xfId="11023"/>
    <cellStyle name="20 % - Akzent4 10 6" xfId="14163"/>
    <cellStyle name="20 % - Akzent4 10 7" xfId="14820"/>
    <cellStyle name="20 % - Akzent4 10 8" xfId="16937"/>
    <cellStyle name="20 % - Akzent4 10 9" xfId="17617"/>
    <cellStyle name="20 % - Akzent4 11" xfId="722"/>
    <cellStyle name="20 % - Akzent4 11 10" xfId="35037"/>
    <cellStyle name="20 % - Akzent4 11 11" xfId="35691"/>
    <cellStyle name="20 % - Akzent4 11 12" xfId="9173"/>
    <cellStyle name="20 % - Akzent4 11 2" xfId="21663"/>
    <cellStyle name="20 % - Akzent4 11 3" xfId="24509"/>
    <cellStyle name="20 % - Akzent4 11 4" xfId="25204"/>
    <cellStyle name="20 % - Akzent4 11 5" xfId="31619"/>
    <cellStyle name="20 % - Akzent4 11 6" xfId="32481"/>
    <cellStyle name="20 % - Akzent4 11 7" xfId="33069"/>
    <cellStyle name="20 % - Akzent4 11 8" xfId="33676"/>
    <cellStyle name="20 % - Akzent4 11 9" xfId="34395"/>
    <cellStyle name="20 % - Akzent4 12" xfId="1033"/>
    <cellStyle name="20 % - Akzent4 12 10" xfId="9766"/>
    <cellStyle name="20 % - Akzent4 12 2" xfId="23585"/>
    <cellStyle name="20 % - Akzent4 12 3" xfId="25112"/>
    <cellStyle name="20 % - Akzent4 12 4" xfId="32383"/>
    <cellStyle name="20 % - Akzent4 12 5" xfId="32976"/>
    <cellStyle name="20 % - Akzent4 12 6" xfId="33723"/>
    <cellStyle name="20 % - Akzent4 12 7" xfId="34442"/>
    <cellStyle name="20 % - Akzent4 12 8" xfId="35081"/>
    <cellStyle name="20 % - Akzent4 12 9" xfId="35735"/>
    <cellStyle name="20 % - Akzent4 13" xfId="1046"/>
    <cellStyle name="20 % - Akzent4 13 2" xfId="33582"/>
    <cellStyle name="20 % - Akzent4 13 3" xfId="35108"/>
    <cellStyle name="20 % - Akzent4 13 4" xfId="35761"/>
    <cellStyle name="20 % - Akzent4 13 5" xfId="10419"/>
    <cellStyle name="20 % - Akzent4 14" xfId="1059"/>
    <cellStyle name="20 % - Akzent4 14 2" xfId="34942"/>
    <cellStyle name="20 % - Akzent4 14 3" xfId="35781"/>
    <cellStyle name="20 % - Akzent4 14 4" xfId="11072"/>
    <cellStyle name="20 % - Akzent4 15" xfId="1072"/>
    <cellStyle name="20 % - Akzent4 15 2" xfId="35597"/>
    <cellStyle name="20 % - Akzent4 15 3" xfId="14192"/>
    <cellStyle name="20 % - Akzent4 16" xfId="1086"/>
    <cellStyle name="20 % - Akzent4 16 2" xfId="14958"/>
    <cellStyle name="20 % - Akzent4 17" xfId="1099"/>
    <cellStyle name="20 % - Akzent4 17 2" xfId="17058"/>
    <cellStyle name="20 % - Akzent4 18" xfId="1112"/>
    <cellStyle name="20 % - Akzent4 18 2" xfId="17093"/>
    <cellStyle name="20 % - Akzent4 19" xfId="1125"/>
    <cellStyle name="20 % - Akzent4 19 2" xfId="29370"/>
    <cellStyle name="20 % - Akzent4 2" xfId="17"/>
    <cellStyle name="20 % - Akzent4 2 10" xfId="4696"/>
    <cellStyle name="20 % - Akzent4 2 10 10" xfId="20685"/>
    <cellStyle name="20 % - Akzent4 2 10 11" xfId="23461"/>
    <cellStyle name="20 % - Akzent4 2 10 12" xfId="25013"/>
    <cellStyle name="20 % - Akzent4 2 10 13" xfId="28392"/>
    <cellStyle name="20 % - Akzent4 2 10 14" xfId="32261"/>
    <cellStyle name="20 % - Akzent4 2 10 15" xfId="32877"/>
    <cellStyle name="20 % - Akzent4 2 10 16" xfId="33475"/>
    <cellStyle name="20 % - Akzent4 2 10 17" xfId="34151"/>
    <cellStyle name="20 % - Akzent4 2 10 18" xfId="34836"/>
    <cellStyle name="20 % - Akzent4 2 10 19" xfId="35491"/>
    <cellStyle name="20 % - Akzent4 2 10 2" xfId="8197"/>
    <cellStyle name="20 % - Akzent4 2 10 3" xfId="9555"/>
    <cellStyle name="20 % - Akzent4 2 10 4" xfId="10174"/>
    <cellStyle name="20 % - Akzent4 2 10 5" xfId="10838"/>
    <cellStyle name="20 % - Akzent4 2 10 6" xfId="12753"/>
    <cellStyle name="20 % - Akzent4 2 10 7" xfId="14632"/>
    <cellStyle name="20 % - Akzent4 2 10 8" xfId="15966"/>
    <cellStyle name="20 % - Akzent4 2 10 9" xfId="17470"/>
    <cellStyle name="20 % - Akzent4 2 11" xfId="5675"/>
    <cellStyle name="20 % - Akzent4 2 11 10" xfId="21677"/>
    <cellStyle name="20 % - Akzent4 2 11 11" xfId="23599"/>
    <cellStyle name="20 % - Akzent4 2 11 12" xfId="25121"/>
    <cellStyle name="20 % - Akzent4 2 11 13" xfId="29384"/>
    <cellStyle name="20 % - Akzent4 2 11 14" xfId="32397"/>
    <cellStyle name="20 % - Akzent4 2 11 15" xfId="32985"/>
    <cellStyle name="20 % - Akzent4 2 11 16" xfId="33594"/>
    <cellStyle name="20 % - Akzent4 2 11 17" xfId="34283"/>
    <cellStyle name="20 % - Akzent4 2 11 18" xfId="34954"/>
    <cellStyle name="20 % - Akzent4 2 11 19" xfId="35609"/>
    <cellStyle name="20 % - Akzent4 2 11 2" xfId="8403"/>
    <cellStyle name="20 % - Akzent4 2 11 3" xfId="9662"/>
    <cellStyle name="20 % - Akzent4 2 11 4" xfId="10290"/>
    <cellStyle name="20 % - Akzent4 2 11 5" xfId="10946"/>
    <cellStyle name="20 % - Akzent4 2 11 6" xfId="13221"/>
    <cellStyle name="20 % - Akzent4 2 11 7" xfId="14742"/>
    <cellStyle name="20 % - Akzent4 2 11 8" xfId="16190"/>
    <cellStyle name="20 % - Akzent4 2 11 9" xfId="17565"/>
    <cellStyle name="20 % - Akzent4 2 12" xfId="7194"/>
    <cellStyle name="20 % - Akzent4 2 13" xfId="17008"/>
    <cellStyle name="20 % - Akzent4 2 14" xfId="17709"/>
    <cellStyle name="20 % - Akzent4 2 15" xfId="25415"/>
    <cellStyle name="20 % - Akzent4 2 16" xfId="1248"/>
    <cellStyle name="20 % - Akzent4 2 2" xfId="18"/>
    <cellStyle name="20 % - Akzent4 2 2 2" xfId="19"/>
    <cellStyle name="20 % - Akzent4 2 2 2 2" xfId="17710"/>
    <cellStyle name="20 % - Akzent4 2 2 3" xfId="557"/>
    <cellStyle name="20 % - Akzent4 2 2 3 2" xfId="890"/>
    <cellStyle name="20 % - Akzent4 2 2 3 3" xfId="25416"/>
    <cellStyle name="20 % - Akzent4 2 2 4" xfId="724"/>
    <cellStyle name="20 % - Akzent4 2 3" xfId="556"/>
    <cellStyle name="20 % - Akzent4 2 3 10" xfId="17711"/>
    <cellStyle name="20 % - Akzent4 2 3 11" xfId="23112"/>
    <cellStyle name="20 % - Akzent4 2 3 12" xfId="24677"/>
    <cellStyle name="20 % - Akzent4 2 3 13" xfId="25417"/>
    <cellStyle name="20 % - Akzent4 2 3 14" xfId="31925"/>
    <cellStyle name="20 % - Akzent4 2 3 15" xfId="32541"/>
    <cellStyle name="20 % - Akzent4 2 3 16" xfId="33138"/>
    <cellStyle name="20 % - Akzent4 2 3 17" xfId="33780"/>
    <cellStyle name="20 % - Akzent4 2 3 18" xfId="34500"/>
    <cellStyle name="20 % - Akzent4 2 3 19" xfId="35155"/>
    <cellStyle name="20 % - Akzent4 2 3 2" xfId="889"/>
    <cellStyle name="20 % - Akzent4 2 3 2 2" xfId="7704"/>
    <cellStyle name="20 % - Akzent4 2 3 2 3" xfId="2747"/>
    <cellStyle name="20 % - Akzent4 2 3 20" xfId="1249"/>
    <cellStyle name="20 % - Akzent4 2 3 3" xfId="9214"/>
    <cellStyle name="20 % - Akzent4 2 3 4" xfId="9807"/>
    <cellStyle name="20 % - Akzent4 2 3 5" xfId="10460"/>
    <cellStyle name="20 % - Akzent4 2 3 6" xfId="11114"/>
    <cellStyle name="20 % - Akzent4 2 3 7" xfId="14233"/>
    <cellStyle name="20 % - Akzent4 2 3 8" xfId="14999"/>
    <cellStyle name="20 % - Akzent4 2 3 9" xfId="17134"/>
    <cellStyle name="20 % - Akzent4 2 4" xfId="723"/>
    <cellStyle name="20 % - Akzent4 2 4 10" xfId="17135"/>
    <cellStyle name="20 % - Akzent4 2 4 11" xfId="17712"/>
    <cellStyle name="20 % - Akzent4 2 4 12" xfId="23113"/>
    <cellStyle name="20 % - Akzent4 2 4 13" xfId="24678"/>
    <cellStyle name="20 % - Akzent4 2 4 14" xfId="25418"/>
    <cellStyle name="20 % - Akzent4 2 4 15" xfId="31926"/>
    <cellStyle name="20 % - Akzent4 2 4 16" xfId="32542"/>
    <cellStyle name="20 % - Akzent4 2 4 17" xfId="33139"/>
    <cellStyle name="20 % - Akzent4 2 4 18" xfId="33781"/>
    <cellStyle name="20 % - Akzent4 2 4 19" xfId="34501"/>
    <cellStyle name="20 % - Akzent4 2 4 2" xfId="2749"/>
    <cellStyle name="20 % - Akzent4 2 4 2 2" xfId="17713"/>
    <cellStyle name="20 % - Akzent4 2 4 2 3" xfId="25419"/>
    <cellStyle name="20 % - Akzent4 2 4 20" xfId="35156"/>
    <cellStyle name="20 % - Akzent4 2 4 21" xfId="2748"/>
    <cellStyle name="20 % - Akzent4 2 4 3" xfId="7705"/>
    <cellStyle name="20 % - Akzent4 2 4 4" xfId="9215"/>
    <cellStyle name="20 % - Akzent4 2 4 5" xfId="9808"/>
    <cellStyle name="20 % - Akzent4 2 4 6" xfId="10461"/>
    <cellStyle name="20 % - Akzent4 2 4 7" xfId="11115"/>
    <cellStyle name="20 % - Akzent4 2 4 8" xfId="14234"/>
    <cellStyle name="20 % - Akzent4 2 4 9" xfId="15000"/>
    <cellStyle name="20 % - Akzent4 2 5" xfId="2750"/>
    <cellStyle name="20 % - Akzent4 2 5 10" xfId="17714"/>
    <cellStyle name="20 % - Akzent4 2 5 11" xfId="23114"/>
    <cellStyle name="20 % - Akzent4 2 5 12" xfId="24679"/>
    <cellStyle name="20 % - Akzent4 2 5 13" xfId="25420"/>
    <cellStyle name="20 % - Akzent4 2 5 14" xfId="31927"/>
    <cellStyle name="20 % - Akzent4 2 5 15" xfId="32543"/>
    <cellStyle name="20 % - Akzent4 2 5 16" xfId="33140"/>
    <cellStyle name="20 % - Akzent4 2 5 17" xfId="33782"/>
    <cellStyle name="20 % - Akzent4 2 5 18" xfId="34502"/>
    <cellStyle name="20 % - Akzent4 2 5 19" xfId="35157"/>
    <cellStyle name="20 % - Akzent4 2 5 2" xfId="7706"/>
    <cellStyle name="20 % - Akzent4 2 5 3" xfId="9216"/>
    <cellStyle name="20 % - Akzent4 2 5 4" xfId="9809"/>
    <cellStyle name="20 % - Akzent4 2 5 5" xfId="10462"/>
    <cellStyle name="20 % - Akzent4 2 5 6" xfId="11116"/>
    <cellStyle name="20 % - Akzent4 2 5 7" xfId="14235"/>
    <cellStyle name="20 % - Akzent4 2 5 8" xfId="15001"/>
    <cellStyle name="20 % - Akzent4 2 5 9" xfId="17136"/>
    <cellStyle name="20 % - Akzent4 2 6" xfId="2751"/>
    <cellStyle name="20 % - Akzent4 2 6 10" xfId="17715"/>
    <cellStyle name="20 % - Akzent4 2 6 11" xfId="23115"/>
    <cellStyle name="20 % - Akzent4 2 6 12" xfId="24680"/>
    <cellStyle name="20 % - Akzent4 2 6 13" xfId="25421"/>
    <cellStyle name="20 % - Akzent4 2 6 14" xfId="31928"/>
    <cellStyle name="20 % - Akzent4 2 6 15" xfId="32544"/>
    <cellStyle name="20 % - Akzent4 2 6 16" xfId="33141"/>
    <cellStyle name="20 % - Akzent4 2 6 17" xfId="33783"/>
    <cellStyle name="20 % - Akzent4 2 6 18" xfId="34503"/>
    <cellStyle name="20 % - Akzent4 2 6 19" xfId="35158"/>
    <cellStyle name="20 % - Akzent4 2 6 2" xfId="7707"/>
    <cellStyle name="20 % - Akzent4 2 6 3" xfId="9217"/>
    <cellStyle name="20 % - Akzent4 2 6 4" xfId="9810"/>
    <cellStyle name="20 % - Akzent4 2 6 5" xfId="10463"/>
    <cellStyle name="20 % - Akzent4 2 6 6" xfId="11117"/>
    <cellStyle name="20 % - Akzent4 2 6 7" xfId="14236"/>
    <cellStyle name="20 % - Akzent4 2 6 8" xfId="15002"/>
    <cellStyle name="20 % - Akzent4 2 6 9" xfId="17137"/>
    <cellStyle name="20 % - Akzent4 2 7" xfId="2752"/>
    <cellStyle name="20 % - Akzent4 2 7 10" xfId="17716"/>
    <cellStyle name="20 % - Akzent4 2 7 11" xfId="23116"/>
    <cellStyle name="20 % - Akzent4 2 7 12" xfId="24681"/>
    <cellStyle name="20 % - Akzent4 2 7 13" xfId="25422"/>
    <cellStyle name="20 % - Akzent4 2 7 14" xfId="31929"/>
    <cellStyle name="20 % - Akzent4 2 7 15" xfId="32545"/>
    <cellStyle name="20 % - Akzent4 2 7 16" xfId="33142"/>
    <cellStyle name="20 % - Akzent4 2 7 17" xfId="33784"/>
    <cellStyle name="20 % - Akzent4 2 7 18" xfId="34504"/>
    <cellStyle name="20 % - Akzent4 2 7 19" xfId="35159"/>
    <cellStyle name="20 % - Akzent4 2 7 2" xfId="7708"/>
    <cellStyle name="20 % - Akzent4 2 7 3" xfId="9218"/>
    <cellStyle name="20 % - Akzent4 2 7 4" xfId="9811"/>
    <cellStyle name="20 % - Akzent4 2 7 5" xfId="10464"/>
    <cellStyle name="20 % - Akzent4 2 7 6" xfId="11118"/>
    <cellStyle name="20 % - Akzent4 2 7 7" xfId="14237"/>
    <cellStyle name="20 % - Akzent4 2 7 8" xfId="15003"/>
    <cellStyle name="20 % - Akzent4 2 7 9" xfId="17138"/>
    <cellStyle name="20 % - Akzent4 2 8" xfId="2753"/>
    <cellStyle name="20 % - Akzent4 2 8 10" xfId="17717"/>
    <cellStyle name="20 % - Akzent4 2 8 11" xfId="23117"/>
    <cellStyle name="20 % - Akzent4 2 8 12" xfId="24682"/>
    <cellStyle name="20 % - Akzent4 2 8 13" xfId="25423"/>
    <cellStyle name="20 % - Akzent4 2 8 14" xfId="31930"/>
    <cellStyle name="20 % - Akzent4 2 8 15" xfId="32546"/>
    <cellStyle name="20 % - Akzent4 2 8 16" xfId="33143"/>
    <cellStyle name="20 % - Akzent4 2 8 17" xfId="33785"/>
    <cellStyle name="20 % - Akzent4 2 8 18" xfId="34505"/>
    <cellStyle name="20 % - Akzent4 2 8 19" xfId="35160"/>
    <cellStyle name="20 % - Akzent4 2 8 2" xfId="7709"/>
    <cellStyle name="20 % - Akzent4 2 8 3" xfId="9219"/>
    <cellStyle name="20 % - Akzent4 2 8 4" xfId="9812"/>
    <cellStyle name="20 % - Akzent4 2 8 5" xfId="10465"/>
    <cellStyle name="20 % - Akzent4 2 8 6" xfId="11119"/>
    <cellStyle name="20 % - Akzent4 2 8 7" xfId="14238"/>
    <cellStyle name="20 % - Akzent4 2 8 8" xfId="15004"/>
    <cellStyle name="20 % - Akzent4 2 8 9" xfId="17139"/>
    <cellStyle name="20 % - Akzent4 2 9" xfId="2754"/>
    <cellStyle name="20 % - Akzent4 2 9 10" xfId="17718"/>
    <cellStyle name="20 % - Akzent4 2 9 11" xfId="23118"/>
    <cellStyle name="20 % - Akzent4 2 9 12" xfId="24683"/>
    <cellStyle name="20 % - Akzent4 2 9 13" xfId="25424"/>
    <cellStyle name="20 % - Akzent4 2 9 14" xfId="31931"/>
    <cellStyle name="20 % - Akzent4 2 9 15" xfId="32547"/>
    <cellStyle name="20 % - Akzent4 2 9 16" xfId="33144"/>
    <cellStyle name="20 % - Akzent4 2 9 17" xfId="33786"/>
    <cellStyle name="20 % - Akzent4 2 9 18" xfId="34506"/>
    <cellStyle name="20 % - Akzent4 2 9 19" xfId="35161"/>
    <cellStyle name="20 % - Akzent4 2 9 2" xfId="7710"/>
    <cellStyle name="20 % - Akzent4 2 9 3" xfId="9220"/>
    <cellStyle name="20 % - Akzent4 2 9 4" xfId="9813"/>
    <cellStyle name="20 % - Akzent4 2 9 5" xfId="10466"/>
    <cellStyle name="20 % - Akzent4 2 9 6" xfId="11120"/>
    <cellStyle name="20 % - Akzent4 2 9 7" xfId="14239"/>
    <cellStyle name="20 % - Akzent4 2 9 8" xfId="15005"/>
    <cellStyle name="20 % - Akzent4 2 9 9" xfId="17140"/>
    <cellStyle name="20 % - Akzent4 2_Rejection of deliveries" xfId="1250"/>
    <cellStyle name="20 % - Akzent4 20" xfId="1138"/>
    <cellStyle name="20 % - Akzent4 20 2" xfId="34272"/>
    <cellStyle name="20 % - Akzent4 21" xfId="1151"/>
    <cellStyle name="20 % - Akzent4 22" xfId="1164"/>
    <cellStyle name="20 % - Akzent4 23" xfId="1178"/>
    <cellStyle name="20 % - Akzent4 24" xfId="1191"/>
    <cellStyle name="20 % - Akzent4 25" xfId="1204"/>
    <cellStyle name="20 % - Akzent4 26" xfId="1217"/>
    <cellStyle name="20 % - Akzent4 27" xfId="1230"/>
    <cellStyle name="20 % - Akzent4 3" xfId="20"/>
    <cellStyle name="20 % - Akzent4 3 2" xfId="558"/>
    <cellStyle name="20 % - Akzent4 3 2 2" xfId="891"/>
    <cellStyle name="20 % - Akzent4 3 2 3" xfId="17719"/>
    <cellStyle name="20 % - Akzent4 3 3" xfId="725"/>
    <cellStyle name="20 % - Akzent4 3 3 2" xfId="25425"/>
    <cellStyle name="20 % - Akzent4 3 4" xfId="1251"/>
    <cellStyle name="20 % - Akzent4 4" xfId="452"/>
    <cellStyle name="20 % - Akzent4 4 2" xfId="630"/>
    <cellStyle name="20 % - Akzent4 4 2 2" xfId="945"/>
    <cellStyle name="20 % - Akzent4 4 2 3" xfId="17720"/>
    <cellStyle name="20 % - Akzent4 4 3" xfId="787"/>
    <cellStyle name="20 % - Akzent4 4 3 2" xfId="25426"/>
    <cellStyle name="20 % - Akzent4 4 4" xfId="2755"/>
    <cellStyle name="20 % - Akzent4 5" xfId="466"/>
    <cellStyle name="20 % - Akzent4 5 10" xfId="17721"/>
    <cellStyle name="20 % - Akzent4 5 11" xfId="23119"/>
    <cellStyle name="20 % - Akzent4 5 12" xfId="24684"/>
    <cellStyle name="20 % - Akzent4 5 13" xfId="25427"/>
    <cellStyle name="20 % - Akzent4 5 14" xfId="31932"/>
    <cellStyle name="20 % - Akzent4 5 15" xfId="32548"/>
    <cellStyle name="20 % - Akzent4 5 16" xfId="33145"/>
    <cellStyle name="20 % - Akzent4 5 17" xfId="33787"/>
    <cellStyle name="20 % - Akzent4 5 18" xfId="34507"/>
    <cellStyle name="20 % - Akzent4 5 19" xfId="35162"/>
    <cellStyle name="20 % - Akzent4 5 2" xfId="644"/>
    <cellStyle name="20 % - Akzent4 5 2 2" xfId="959"/>
    <cellStyle name="20 % - Akzent4 5 2 3" xfId="7711"/>
    <cellStyle name="20 % - Akzent4 5 20" xfId="2756"/>
    <cellStyle name="20 % - Akzent4 5 3" xfId="801"/>
    <cellStyle name="20 % - Akzent4 5 3 2" xfId="9221"/>
    <cellStyle name="20 % - Akzent4 5 4" xfId="9814"/>
    <cellStyle name="20 % - Akzent4 5 5" xfId="10467"/>
    <cellStyle name="20 % - Akzent4 5 6" xfId="11121"/>
    <cellStyle name="20 % - Akzent4 5 7" xfId="14240"/>
    <cellStyle name="20 % - Akzent4 5 8" xfId="15006"/>
    <cellStyle name="20 % - Akzent4 5 9" xfId="17141"/>
    <cellStyle name="20 % - Akzent4 6" xfId="481"/>
    <cellStyle name="20 % - Akzent4 6 10" xfId="17722"/>
    <cellStyle name="20 % - Akzent4 6 11" xfId="23120"/>
    <cellStyle name="20 % - Akzent4 6 12" xfId="24685"/>
    <cellStyle name="20 % - Akzent4 6 13" xfId="25428"/>
    <cellStyle name="20 % - Akzent4 6 14" xfId="31933"/>
    <cellStyle name="20 % - Akzent4 6 15" xfId="32549"/>
    <cellStyle name="20 % - Akzent4 6 16" xfId="33146"/>
    <cellStyle name="20 % - Akzent4 6 17" xfId="33788"/>
    <cellStyle name="20 % - Akzent4 6 18" xfId="34508"/>
    <cellStyle name="20 % - Akzent4 6 19" xfId="35163"/>
    <cellStyle name="20 % - Akzent4 6 2" xfId="658"/>
    <cellStyle name="20 % - Akzent4 6 2 2" xfId="973"/>
    <cellStyle name="20 % - Akzent4 6 2 3" xfId="7712"/>
    <cellStyle name="20 % - Akzent4 6 20" xfId="2757"/>
    <cellStyle name="20 % - Akzent4 6 3" xfId="815"/>
    <cellStyle name="20 % - Akzent4 6 3 2" xfId="9222"/>
    <cellStyle name="20 % - Akzent4 6 4" xfId="9815"/>
    <cellStyle name="20 % - Akzent4 6 5" xfId="10468"/>
    <cellStyle name="20 % - Akzent4 6 6" xfId="11122"/>
    <cellStyle name="20 % - Akzent4 6 7" xfId="14241"/>
    <cellStyle name="20 % - Akzent4 6 8" xfId="15007"/>
    <cellStyle name="20 % - Akzent4 6 9" xfId="17142"/>
    <cellStyle name="20 % - Akzent4 7" xfId="495"/>
    <cellStyle name="20 % - Akzent4 7 10" xfId="17723"/>
    <cellStyle name="20 % - Akzent4 7 11" xfId="23121"/>
    <cellStyle name="20 % - Akzent4 7 12" xfId="24686"/>
    <cellStyle name="20 % - Akzent4 7 13" xfId="25429"/>
    <cellStyle name="20 % - Akzent4 7 14" xfId="31934"/>
    <cellStyle name="20 % - Akzent4 7 15" xfId="32550"/>
    <cellStyle name="20 % - Akzent4 7 16" xfId="33147"/>
    <cellStyle name="20 % - Akzent4 7 17" xfId="33789"/>
    <cellStyle name="20 % - Akzent4 7 18" xfId="34509"/>
    <cellStyle name="20 % - Akzent4 7 19" xfId="35164"/>
    <cellStyle name="20 % - Akzent4 7 2" xfId="672"/>
    <cellStyle name="20 % - Akzent4 7 2 2" xfId="987"/>
    <cellStyle name="20 % - Akzent4 7 2 3" xfId="7713"/>
    <cellStyle name="20 % - Akzent4 7 20" xfId="2758"/>
    <cellStyle name="20 % - Akzent4 7 3" xfId="829"/>
    <cellStyle name="20 % - Akzent4 7 3 2" xfId="9223"/>
    <cellStyle name="20 % - Akzent4 7 4" xfId="9816"/>
    <cellStyle name="20 % - Akzent4 7 5" xfId="10469"/>
    <cellStyle name="20 % - Akzent4 7 6" xfId="11123"/>
    <cellStyle name="20 % - Akzent4 7 7" xfId="14242"/>
    <cellStyle name="20 % - Akzent4 7 8" xfId="15008"/>
    <cellStyle name="20 % - Akzent4 7 9" xfId="17143"/>
    <cellStyle name="20 % - Akzent4 8" xfId="511"/>
    <cellStyle name="20 % - Akzent4 8 10" xfId="17724"/>
    <cellStyle name="20 % - Akzent4 8 11" xfId="23122"/>
    <cellStyle name="20 % - Akzent4 8 12" xfId="24687"/>
    <cellStyle name="20 % - Akzent4 8 13" xfId="25430"/>
    <cellStyle name="20 % - Akzent4 8 14" xfId="31935"/>
    <cellStyle name="20 % - Akzent4 8 15" xfId="32551"/>
    <cellStyle name="20 % - Akzent4 8 16" xfId="33148"/>
    <cellStyle name="20 % - Akzent4 8 17" xfId="33790"/>
    <cellStyle name="20 % - Akzent4 8 18" xfId="34510"/>
    <cellStyle name="20 % - Akzent4 8 19" xfId="35165"/>
    <cellStyle name="20 % - Akzent4 8 2" xfId="688"/>
    <cellStyle name="20 % - Akzent4 8 2 2" xfId="1003"/>
    <cellStyle name="20 % - Akzent4 8 2 3" xfId="7714"/>
    <cellStyle name="20 % - Akzent4 8 20" xfId="2759"/>
    <cellStyle name="20 % - Akzent4 8 3" xfId="845"/>
    <cellStyle name="20 % - Akzent4 8 3 2" xfId="9224"/>
    <cellStyle name="20 % - Akzent4 8 4" xfId="9817"/>
    <cellStyle name="20 % - Akzent4 8 5" xfId="10470"/>
    <cellStyle name="20 % - Akzent4 8 6" xfId="11124"/>
    <cellStyle name="20 % - Akzent4 8 7" xfId="14243"/>
    <cellStyle name="20 % - Akzent4 8 8" xfId="15009"/>
    <cellStyle name="20 % - Akzent4 8 9" xfId="17144"/>
    <cellStyle name="20 % - Akzent4 9" xfId="526"/>
    <cellStyle name="20 % - Akzent4 9 2" xfId="703"/>
    <cellStyle name="20 % - Akzent4 9 2 10" xfId="20686"/>
    <cellStyle name="20 % - Akzent4 9 2 11" xfId="23462"/>
    <cellStyle name="20 % - Akzent4 9 2 12" xfId="25014"/>
    <cellStyle name="20 % - Akzent4 9 2 13" xfId="28393"/>
    <cellStyle name="20 % - Akzent4 9 2 14" xfId="32262"/>
    <cellStyle name="20 % - Akzent4 9 2 15" xfId="32878"/>
    <cellStyle name="20 % - Akzent4 9 2 16" xfId="33476"/>
    <cellStyle name="20 % - Akzent4 9 2 17" xfId="34152"/>
    <cellStyle name="20 % - Akzent4 9 2 18" xfId="34837"/>
    <cellStyle name="20 % - Akzent4 9 2 19" xfId="35492"/>
    <cellStyle name="20 % - Akzent4 9 2 2" xfId="1018"/>
    <cellStyle name="20 % - Akzent4 9 2 2 2" xfId="8198"/>
    <cellStyle name="20 % - Akzent4 9 2 20" xfId="4697"/>
    <cellStyle name="20 % - Akzent4 9 2 3" xfId="9556"/>
    <cellStyle name="20 % - Akzent4 9 2 4" xfId="10175"/>
    <cellStyle name="20 % - Akzent4 9 2 5" xfId="10839"/>
    <cellStyle name="20 % - Akzent4 9 2 6" xfId="12754"/>
    <cellStyle name="20 % - Akzent4 9 2 7" xfId="14633"/>
    <cellStyle name="20 % - Akzent4 9 2 8" xfId="15967"/>
    <cellStyle name="20 % - Akzent4 9 2 9" xfId="17471"/>
    <cellStyle name="20 % - Akzent4 9 3" xfId="860"/>
    <cellStyle name="20 % - Akzent4 9 3 2" xfId="21197"/>
    <cellStyle name="20 % - Akzent4 9 3 3" xfId="28904"/>
    <cellStyle name="20 % - Akzent4 9 3 4" xfId="5212"/>
    <cellStyle name="20 % - Akzent4 9 4" xfId="17708"/>
    <cellStyle name="20 % - Akzent4 9 5" xfId="25414"/>
    <cellStyle name="20 % - Akzent4 9 6" xfId="2746"/>
    <cellStyle name="20 % - Akzent5" xfId="21" builtinId="46" customBuiltin="1"/>
    <cellStyle name="20 % - Akzent5 10" xfId="542"/>
    <cellStyle name="20 % - Akzent5 10 10" xfId="22940"/>
    <cellStyle name="20 % - Akzent5 10 11" xfId="23659"/>
    <cellStyle name="20 % - Akzent5 10 12" xfId="25176"/>
    <cellStyle name="20 % - Akzent5 10 13" xfId="30649"/>
    <cellStyle name="20 % - Akzent5 10 14" xfId="32453"/>
    <cellStyle name="20 % - Akzent5 10 15" xfId="33040"/>
    <cellStyle name="20 % - Akzent5 10 16" xfId="33648"/>
    <cellStyle name="20 % - Akzent5 10 17" xfId="34353"/>
    <cellStyle name="20 % - Akzent5 10 18" xfId="35009"/>
    <cellStyle name="20 % - Akzent5 10 19" xfId="35663"/>
    <cellStyle name="20 % - Akzent5 10 2" xfId="876"/>
    <cellStyle name="20 % - Akzent5 10 2 2" xfId="9144"/>
    <cellStyle name="20 % - Akzent5 10 20" xfId="7161"/>
    <cellStyle name="20 % - Akzent5 10 3" xfId="9729"/>
    <cellStyle name="20 % - Akzent5 10 4" xfId="10376"/>
    <cellStyle name="20 % - Akzent5 10 5" xfId="11025"/>
    <cellStyle name="20 % - Akzent5 10 6" xfId="14165"/>
    <cellStyle name="20 % - Akzent5 10 7" xfId="14822"/>
    <cellStyle name="20 % - Akzent5 10 8" xfId="16939"/>
    <cellStyle name="20 % - Akzent5 10 9" xfId="17619"/>
    <cellStyle name="20 % - Akzent5 11" xfId="726"/>
    <cellStyle name="20 % - Akzent5 11 10" xfId="35039"/>
    <cellStyle name="20 % - Akzent5 11 11" xfId="35693"/>
    <cellStyle name="20 % - Akzent5 11 12" xfId="9176"/>
    <cellStyle name="20 % - Akzent5 11 2" xfId="21667"/>
    <cellStyle name="20 % - Akzent5 11 3" xfId="24511"/>
    <cellStyle name="20 % - Akzent5 11 4" xfId="25206"/>
    <cellStyle name="20 % - Akzent5 11 5" xfId="31623"/>
    <cellStyle name="20 % - Akzent5 11 6" xfId="32483"/>
    <cellStyle name="20 % - Akzent5 11 7" xfId="33071"/>
    <cellStyle name="20 % - Akzent5 11 8" xfId="33678"/>
    <cellStyle name="20 % - Akzent5 11 9" xfId="34397"/>
    <cellStyle name="20 % - Akzent5 12" xfId="1035"/>
    <cellStyle name="20 % - Akzent5 12 10" xfId="9769"/>
    <cellStyle name="20 % - Akzent5 12 2" xfId="23589"/>
    <cellStyle name="20 % - Akzent5 12 3" xfId="25114"/>
    <cellStyle name="20 % - Akzent5 12 4" xfId="32387"/>
    <cellStyle name="20 % - Akzent5 12 5" xfId="32978"/>
    <cellStyle name="20 % - Akzent5 12 6" xfId="33725"/>
    <cellStyle name="20 % - Akzent5 12 7" xfId="34444"/>
    <cellStyle name="20 % - Akzent5 12 8" xfId="35083"/>
    <cellStyle name="20 % - Akzent5 12 9" xfId="35737"/>
    <cellStyle name="20 % - Akzent5 13" xfId="1048"/>
    <cellStyle name="20 % - Akzent5 13 2" xfId="33585"/>
    <cellStyle name="20 % - Akzent5 13 3" xfId="35110"/>
    <cellStyle name="20 % - Akzent5 13 4" xfId="35763"/>
    <cellStyle name="20 % - Akzent5 13 5" xfId="10422"/>
    <cellStyle name="20 % - Akzent5 14" xfId="1061"/>
    <cellStyle name="20 % - Akzent5 14 2" xfId="34945"/>
    <cellStyle name="20 % - Akzent5 14 3" xfId="35783"/>
    <cellStyle name="20 % - Akzent5 14 4" xfId="11075"/>
    <cellStyle name="20 % - Akzent5 15" xfId="1074"/>
    <cellStyle name="20 % - Akzent5 15 2" xfId="35600"/>
    <cellStyle name="20 % - Akzent5 15 3" xfId="14195"/>
    <cellStyle name="20 % - Akzent5 16" xfId="1088"/>
    <cellStyle name="20 % - Akzent5 16 2" xfId="14961"/>
    <cellStyle name="20 % - Akzent5 17" xfId="1101"/>
    <cellStyle name="20 % - Akzent5 17 2" xfId="17061"/>
    <cellStyle name="20 % - Akzent5 18" xfId="1114"/>
    <cellStyle name="20 % - Akzent5 18 2" xfId="17096"/>
    <cellStyle name="20 % - Akzent5 19" xfId="1127"/>
    <cellStyle name="20 % - Akzent5 19 2" xfId="29374"/>
    <cellStyle name="20 % - Akzent5 2" xfId="22"/>
    <cellStyle name="20 % - Akzent5 2 10" xfId="4698"/>
    <cellStyle name="20 % - Akzent5 2 10 10" xfId="20687"/>
    <cellStyle name="20 % - Akzent5 2 10 11" xfId="23463"/>
    <cellStyle name="20 % - Akzent5 2 10 12" xfId="25015"/>
    <cellStyle name="20 % - Akzent5 2 10 13" xfId="28394"/>
    <cellStyle name="20 % - Akzent5 2 10 14" xfId="32263"/>
    <cellStyle name="20 % - Akzent5 2 10 15" xfId="32879"/>
    <cellStyle name="20 % - Akzent5 2 10 16" xfId="33477"/>
    <cellStyle name="20 % - Akzent5 2 10 17" xfId="34153"/>
    <cellStyle name="20 % - Akzent5 2 10 18" xfId="34838"/>
    <cellStyle name="20 % - Akzent5 2 10 19" xfId="35493"/>
    <cellStyle name="20 % - Akzent5 2 10 2" xfId="8199"/>
    <cellStyle name="20 % - Akzent5 2 10 3" xfId="9557"/>
    <cellStyle name="20 % - Akzent5 2 10 4" xfId="10176"/>
    <cellStyle name="20 % - Akzent5 2 10 5" xfId="10840"/>
    <cellStyle name="20 % - Akzent5 2 10 6" xfId="12755"/>
    <cellStyle name="20 % - Akzent5 2 10 7" xfId="14634"/>
    <cellStyle name="20 % - Akzent5 2 10 8" xfId="15968"/>
    <cellStyle name="20 % - Akzent5 2 10 9" xfId="17472"/>
    <cellStyle name="20 % - Akzent5 2 11" xfId="5676"/>
    <cellStyle name="20 % - Akzent5 2 11 10" xfId="21678"/>
    <cellStyle name="20 % - Akzent5 2 11 11" xfId="23600"/>
    <cellStyle name="20 % - Akzent5 2 11 12" xfId="25122"/>
    <cellStyle name="20 % - Akzent5 2 11 13" xfId="29385"/>
    <cellStyle name="20 % - Akzent5 2 11 14" xfId="32398"/>
    <cellStyle name="20 % - Akzent5 2 11 15" xfId="32986"/>
    <cellStyle name="20 % - Akzent5 2 11 16" xfId="33595"/>
    <cellStyle name="20 % - Akzent5 2 11 17" xfId="34284"/>
    <cellStyle name="20 % - Akzent5 2 11 18" xfId="34955"/>
    <cellStyle name="20 % - Akzent5 2 11 19" xfId="35610"/>
    <cellStyle name="20 % - Akzent5 2 11 2" xfId="8404"/>
    <cellStyle name="20 % - Akzent5 2 11 3" xfId="9663"/>
    <cellStyle name="20 % - Akzent5 2 11 4" xfId="10291"/>
    <cellStyle name="20 % - Akzent5 2 11 5" xfId="10947"/>
    <cellStyle name="20 % - Akzent5 2 11 6" xfId="13222"/>
    <cellStyle name="20 % - Akzent5 2 11 7" xfId="14743"/>
    <cellStyle name="20 % - Akzent5 2 11 8" xfId="16191"/>
    <cellStyle name="20 % - Akzent5 2 11 9" xfId="17566"/>
    <cellStyle name="20 % - Akzent5 2 12" xfId="7195"/>
    <cellStyle name="20 % - Akzent5 2 13" xfId="17009"/>
    <cellStyle name="20 % - Akzent5 2 14" xfId="17726"/>
    <cellStyle name="20 % - Akzent5 2 15" xfId="25432"/>
    <cellStyle name="20 % - Akzent5 2 16" xfId="1252"/>
    <cellStyle name="20 % - Akzent5 2 2" xfId="23"/>
    <cellStyle name="20 % - Akzent5 2 2 2" xfId="24"/>
    <cellStyle name="20 % - Akzent5 2 2 2 2" xfId="17727"/>
    <cellStyle name="20 % - Akzent5 2 2 3" xfId="560"/>
    <cellStyle name="20 % - Akzent5 2 2 3 2" xfId="893"/>
    <cellStyle name="20 % - Akzent5 2 2 3 3" xfId="25433"/>
    <cellStyle name="20 % - Akzent5 2 2 4" xfId="728"/>
    <cellStyle name="20 % - Akzent5 2 3" xfId="559"/>
    <cellStyle name="20 % - Akzent5 2 3 10" xfId="17728"/>
    <cellStyle name="20 % - Akzent5 2 3 11" xfId="23123"/>
    <cellStyle name="20 % - Akzent5 2 3 12" xfId="24688"/>
    <cellStyle name="20 % - Akzent5 2 3 13" xfId="25434"/>
    <cellStyle name="20 % - Akzent5 2 3 14" xfId="31936"/>
    <cellStyle name="20 % - Akzent5 2 3 15" xfId="32552"/>
    <cellStyle name="20 % - Akzent5 2 3 16" xfId="33149"/>
    <cellStyle name="20 % - Akzent5 2 3 17" xfId="33791"/>
    <cellStyle name="20 % - Akzent5 2 3 18" xfId="34511"/>
    <cellStyle name="20 % - Akzent5 2 3 19" xfId="35166"/>
    <cellStyle name="20 % - Akzent5 2 3 2" xfId="892"/>
    <cellStyle name="20 % - Akzent5 2 3 2 2" xfId="7715"/>
    <cellStyle name="20 % - Akzent5 2 3 2 3" xfId="2761"/>
    <cellStyle name="20 % - Akzent5 2 3 20" xfId="1253"/>
    <cellStyle name="20 % - Akzent5 2 3 3" xfId="9225"/>
    <cellStyle name="20 % - Akzent5 2 3 4" xfId="9818"/>
    <cellStyle name="20 % - Akzent5 2 3 5" xfId="10471"/>
    <cellStyle name="20 % - Akzent5 2 3 6" xfId="11125"/>
    <cellStyle name="20 % - Akzent5 2 3 7" xfId="14244"/>
    <cellStyle name="20 % - Akzent5 2 3 8" xfId="15010"/>
    <cellStyle name="20 % - Akzent5 2 3 9" xfId="17145"/>
    <cellStyle name="20 % - Akzent5 2 4" xfId="727"/>
    <cellStyle name="20 % - Akzent5 2 4 10" xfId="17146"/>
    <cellStyle name="20 % - Akzent5 2 4 11" xfId="17729"/>
    <cellStyle name="20 % - Akzent5 2 4 12" xfId="23124"/>
    <cellStyle name="20 % - Akzent5 2 4 13" xfId="24689"/>
    <cellStyle name="20 % - Akzent5 2 4 14" xfId="25435"/>
    <cellStyle name="20 % - Akzent5 2 4 15" xfId="31937"/>
    <cellStyle name="20 % - Akzent5 2 4 16" xfId="32553"/>
    <cellStyle name="20 % - Akzent5 2 4 17" xfId="33150"/>
    <cellStyle name="20 % - Akzent5 2 4 18" xfId="33792"/>
    <cellStyle name="20 % - Akzent5 2 4 19" xfId="34512"/>
    <cellStyle name="20 % - Akzent5 2 4 2" xfId="2763"/>
    <cellStyle name="20 % - Akzent5 2 4 2 2" xfId="17730"/>
    <cellStyle name="20 % - Akzent5 2 4 2 3" xfId="25436"/>
    <cellStyle name="20 % - Akzent5 2 4 20" xfId="35167"/>
    <cellStyle name="20 % - Akzent5 2 4 21" xfId="2762"/>
    <cellStyle name="20 % - Akzent5 2 4 3" xfId="7716"/>
    <cellStyle name="20 % - Akzent5 2 4 4" xfId="9226"/>
    <cellStyle name="20 % - Akzent5 2 4 5" xfId="9819"/>
    <cellStyle name="20 % - Akzent5 2 4 6" xfId="10472"/>
    <cellStyle name="20 % - Akzent5 2 4 7" xfId="11126"/>
    <cellStyle name="20 % - Akzent5 2 4 8" xfId="14245"/>
    <cellStyle name="20 % - Akzent5 2 4 9" xfId="15011"/>
    <cellStyle name="20 % - Akzent5 2 5" xfId="2764"/>
    <cellStyle name="20 % - Akzent5 2 5 10" xfId="17731"/>
    <cellStyle name="20 % - Akzent5 2 5 11" xfId="23125"/>
    <cellStyle name="20 % - Akzent5 2 5 12" xfId="24690"/>
    <cellStyle name="20 % - Akzent5 2 5 13" xfId="25437"/>
    <cellStyle name="20 % - Akzent5 2 5 14" xfId="31938"/>
    <cellStyle name="20 % - Akzent5 2 5 15" xfId="32554"/>
    <cellStyle name="20 % - Akzent5 2 5 16" xfId="33151"/>
    <cellStyle name="20 % - Akzent5 2 5 17" xfId="33793"/>
    <cellStyle name="20 % - Akzent5 2 5 18" xfId="34513"/>
    <cellStyle name="20 % - Akzent5 2 5 19" xfId="35168"/>
    <cellStyle name="20 % - Akzent5 2 5 2" xfId="7717"/>
    <cellStyle name="20 % - Akzent5 2 5 3" xfId="9227"/>
    <cellStyle name="20 % - Akzent5 2 5 4" xfId="9820"/>
    <cellStyle name="20 % - Akzent5 2 5 5" xfId="10473"/>
    <cellStyle name="20 % - Akzent5 2 5 6" xfId="11127"/>
    <cellStyle name="20 % - Akzent5 2 5 7" xfId="14246"/>
    <cellStyle name="20 % - Akzent5 2 5 8" xfId="15012"/>
    <cellStyle name="20 % - Akzent5 2 5 9" xfId="17147"/>
    <cellStyle name="20 % - Akzent5 2 6" xfId="2765"/>
    <cellStyle name="20 % - Akzent5 2 6 10" xfId="17732"/>
    <cellStyle name="20 % - Akzent5 2 6 11" xfId="23126"/>
    <cellStyle name="20 % - Akzent5 2 6 12" xfId="24691"/>
    <cellStyle name="20 % - Akzent5 2 6 13" xfId="25438"/>
    <cellStyle name="20 % - Akzent5 2 6 14" xfId="31939"/>
    <cellStyle name="20 % - Akzent5 2 6 15" xfId="32555"/>
    <cellStyle name="20 % - Akzent5 2 6 16" xfId="33152"/>
    <cellStyle name="20 % - Akzent5 2 6 17" xfId="33794"/>
    <cellStyle name="20 % - Akzent5 2 6 18" xfId="34514"/>
    <cellStyle name="20 % - Akzent5 2 6 19" xfId="35169"/>
    <cellStyle name="20 % - Akzent5 2 6 2" xfId="7718"/>
    <cellStyle name="20 % - Akzent5 2 6 3" xfId="9228"/>
    <cellStyle name="20 % - Akzent5 2 6 4" xfId="9821"/>
    <cellStyle name="20 % - Akzent5 2 6 5" xfId="10474"/>
    <cellStyle name="20 % - Akzent5 2 6 6" xfId="11128"/>
    <cellStyle name="20 % - Akzent5 2 6 7" xfId="14247"/>
    <cellStyle name="20 % - Akzent5 2 6 8" xfId="15013"/>
    <cellStyle name="20 % - Akzent5 2 6 9" xfId="17148"/>
    <cellStyle name="20 % - Akzent5 2 7" xfId="2766"/>
    <cellStyle name="20 % - Akzent5 2 7 10" xfId="17733"/>
    <cellStyle name="20 % - Akzent5 2 7 11" xfId="23127"/>
    <cellStyle name="20 % - Akzent5 2 7 12" xfId="24692"/>
    <cellStyle name="20 % - Akzent5 2 7 13" xfId="25439"/>
    <cellStyle name="20 % - Akzent5 2 7 14" xfId="31940"/>
    <cellStyle name="20 % - Akzent5 2 7 15" xfId="32556"/>
    <cellStyle name="20 % - Akzent5 2 7 16" xfId="33153"/>
    <cellStyle name="20 % - Akzent5 2 7 17" xfId="33795"/>
    <cellStyle name="20 % - Akzent5 2 7 18" xfId="34515"/>
    <cellStyle name="20 % - Akzent5 2 7 19" xfId="35170"/>
    <cellStyle name="20 % - Akzent5 2 7 2" xfId="7719"/>
    <cellStyle name="20 % - Akzent5 2 7 3" xfId="9229"/>
    <cellStyle name="20 % - Akzent5 2 7 4" xfId="9822"/>
    <cellStyle name="20 % - Akzent5 2 7 5" xfId="10475"/>
    <cellStyle name="20 % - Akzent5 2 7 6" xfId="11129"/>
    <cellStyle name="20 % - Akzent5 2 7 7" xfId="14248"/>
    <cellStyle name="20 % - Akzent5 2 7 8" xfId="15014"/>
    <cellStyle name="20 % - Akzent5 2 7 9" xfId="17149"/>
    <cellStyle name="20 % - Akzent5 2 8" xfId="2767"/>
    <cellStyle name="20 % - Akzent5 2 8 10" xfId="17734"/>
    <cellStyle name="20 % - Akzent5 2 8 11" xfId="23128"/>
    <cellStyle name="20 % - Akzent5 2 8 12" xfId="24693"/>
    <cellStyle name="20 % - Akzent5 2 8 13" xfId="25440"/>
    <cellStyle name="20 % - Akzent5 2 8 14" xfId="31941"/>
    <cellStyle name="20 % - Akzent5 2 8 15" xfId="32557"/>
    <cellStyle name="20 % - Akzent5 2 8 16" xfId="33154"/>
    <cellStyle name="20 % - Akzent5 2 8 17" xfId="33796"/>
    <cellStyle name="20 % - Akzent5 2 8 18" xfId="34516"/>
    <cellStyle name="20 % - Akzent5 2 8 19" xfId="35171"/>
    <cellStyle name="20 % - Akzent5 2 8 2" xfId="7720"/>
    <cellStyle name="20 % - Akzent5 2 8 3" xfId="9230"/>
    <cellStyle name="20 % - Akzent5 2 8 4" xfId="9823"/>
    <cellStyle name="20 % - Akzent5 2 8 5" xfId="10476"/>
    <cellStyle name="20 % - Akzent5 2 8 6" xfId="11130"/>
    <cellStyle name="20 % - Akzent5 2 8 7" xfId="14249"/>
    <cellStyle name="20 % - Akzent5 2 8 8" xfId="15015"/>
    <cellStyle name="20 % - Akzent5 2 8 9" xfId="17150"/>
    <cellStyle name="20 % - Akzent5 2 9" xfId="2768"/>
    <cellStyle name="20 % - Akzent5 2 9 10" xfId="17735"/>
    <cellStyle name="20 % - Akzent5 2 9 11" xfId="23129"/>
    <cellStyle name="20 % - Akzent5 2 9 12" xfId="24694"/>
    <cellStyle name="20 % - Akzent5 2 9 13" xfId="25441"/>
    <cellStyle name="20 % - Akzent5 2 9 14" xfId="31942"/>
    <cellStyle name="20 % - Akzent5 2 9 15" xfId="32558"/>
    <cellStyle name="20 % - Akzent5 2 9 16" xfId="33155"/>
    <cellStyle name="20 % - Akzent5 2 9 17" xfId="33797"/>
    <cellStyle name="20 % - Akzent5 2 9 18" xfId="34517"/>
    <cellStyle name="20 % - Akzent5 2 9 19" xfId="35172"/>
    <cellStyle name="20 % - Akzent5 2 9 2" xfId="7721"/>
    <cellStyle name="20 % - Akzent5 2 9 3" xfId="9231"/>
    <cellStyle name="20 % - Akzent5 2 9 4" xfId="9824"/>
    <cellStyle name="20 % - Akzent5 2 9 5" xfId="10477"/>
    <cellStyle name="20 % - Akzent5 2 9 6" xfId="11131"/>
    <cellStyle name="20 % - Akzent5 2 9 7" xfId="14250"/>
    <cellStyle name="20 % - Akzent5 2 9 8" xfId="15016"/>
    <cellStyle name="20 % - Akzent5 2 9 9" xfId="17151"/>
    <cellStyle name="20 % - Akzent5 2_Rejection of deliveries" xfId="1254"/>
    <cellStyle name="20 % - Akzent5 20" xfId="1140"/>
    <cellStyle name="20 % - Akzent5 20 2" xfId="34275"/>
    <cellStyle name="20 % - Akzent5 21" xfId="1153"/>
    <cellStyle name="20 % - Akzent5 22" xfId="1166"/>
    <cellStyle name="20 % - Akzent5 23" xfId="1180"/>
    <cellStyle name="20 % - Akzent5 24" xfId="1193"/>
    <cellStyle name="20 % - Akzent5 25" xfId="1206"/>
    <cellStyle name="20 % - Akzent5 26" xfId="1219"/>
    <cellStyle name="20 % - Akzent5 27" xfId="1232"/>
    <cellStyle name="20 % - Akzent5 3" xfId="25"/>
    <cellStyle name="20 % - Akzent5 3 2" xfId="561"/>
    <cellStyle name="20 % - Akzent5 3 2 2" xfId="894"/>
    <cellStyle name="20 % - Akzent5 3 2 3" xfId="17736"/>
    <cellStyle name="20 % - Akzent5 3 3" xfId="729"/>
    <cellStyle name="20 % - Akzent5 3 3 2" xfId="25442"/>
    <cellStyle name="20 % - Akzent5 3 4" xfId="1255"/>
    <cellStyle name="20 % - Akzent5 4" xfId="454"/>
    <cellStyle name="20 % - Akzent5 4 2" xfId="632"/>
    <cellStyle name="20 % - Akzent5 4 2 2" xfId="947"/>
    <cellStyle name="20 % - Akzent5 4 2 3" xfId="17737"/>
    <cellStyle name="20 % - Akzent5 4 3" xfId="789"/>
    <cellStyle name="20 % - Akzent5 4 3 2" xfId="25443"/>
    <cellStyle name="20 % - Akzent5 4 4" xfId="2769"/>
    <cellStyle name="20 % - Akzent5 5" xfId="468"/>
    <cellStyle name="20 % - Akzent5 5 10" xfId="17738"/>
    <cellStyle name="20 % - Akzent5 5 11" xfId="23130"/>
    <cellStyle name="20 % - Akzent5 5 12" xfId="24695"/>
    <cellStyle name="20 % - Akzent5 5 13" xfId="25444"/>
    <cellStyle name="20 % - Akzent5 5 14" xfId="31943"/>
    <cellStyle name="20 % - Akzent5 5 15" xfId="32559"/>
    <cellStyle name="20 % - Akzent5 5 16" xfId="33156"/>
    <cellStyle name="20 % - Akzent5 5 17" xfId="33798"/>
    <cellStyle name="20 % - Akzent5 5 18" xfId="34518"/>
    <cellStyle name="20 % - Akzent5 5 19" xfId="35173"/>
    <cellStyle name="20 % - Akzent5 5 2" xfId="646"/>
    <cellStyle name="20 % - Akzent5 5 2 2" xfId="961"/>
    <cellStyle name="20 % - Akzent5 5 2 3" xfId="7722"/>
    <cellStyle name="20 % - Akzent5 5 20" xfId="2770"/>
    <cellStyle name="20 % - Akzent5 5 3" xfId="803"/>
    <cellStyle name="20 % - Akzent5 5 3 2" xfId="9232"/>
    <cellStyle name="20 % - Akzent5 5 4" xfId="9825"/>
    <cellStyle name="20 % - Akzent5 5 5" xfId="10478"/>
    <cellStyle name="20 % - Akzent5 5 6" xfId="11132"/>
    <cellStyle name="20 % - Akzent5 5 7" xfId="14251"/>
    <cellStyle name="20 % - Akzent5 5 8" xfId="15017"/>
    <cellStyle name="20 % - Akzent5 5 9" xfId="17152"/>
    <cellStyle name="20 % - Akzent5 6" xfId="483"/>
    <cellStyle name="20 % - Akzent5 6 10" xfId="17739"/>
    <cellStyle name="20 % - Akzent5 6 11" xfId="23131"/>
    <cellStyle name="20 % - Akzent5 6 12" xfId="24696"/>
    <cellStyle name="20 % - Akzent5 6 13" xfId="25445"/>
    <cellStyle name="20 % - Akzent5 6 14" xfId="31944"/>
    <cellStyle name="20 % - Akzent5 6 15" xfId="32560"/>
    <cellStyle name="20 % - Akzent5 6 16" xfId="33157"/>
    <cellStyle name="20 % - Akzent5 6 17" xfId="33799"/>
    <cellStyle name="20 % - Akzent5 6 18" xfId="34519"/>
    <cellStyle name="20 % - Akzent5 6 19" xfId="35174"/>
    <cellStyle name="20 % - Akzent5 6 2" xfId="660"/>
    <cellStyle name="20 % - Akzent5 6 2 2" xfId="975"/>
    <cellStyle name="20 % - Akzent5 6 2 3" xfId="7723"/>
    <cellStyle name="20 % - Akzent5 6 20" xfId="2771"/>
    <cellStyle name="20 % - Akzent5 6 3" xfId="817"/>
    <cellStyle name="20 % - Akzent5 6 3 2" xfId="9233"/>
    <cellStyle name="20 % - Akzent5 6 4" xfId="9826"/>
    <cellStyle name="20 % - Akzent5 6 5" xfId="10479"/>
    <cellStyle name="20 % - Akzent5 6 6" xfId="11133"/>
    <cellStyle name="20 % - Akzent5 6 7" xfId="14252"/>
    <cellStyle name="20 % - Akzent5 6 8" xfId="15018"/>
    <cellStyle name="20 % - Akzent5 6 9" xfId="17153"/>
    <cellStyle name="20 % - Akzent5 7" xfId="497"/>
    <cellStyle name="20 % - Akzent5 7 10" xfId="17740"/>
    <cellStyle name="20 % - Akzent5 7 11" xfId="23132"/>
    <cellStyle name="20 % - Akzent5 7 12" xfId="24697"/>
    <cellStyle name="20 % - Akzent5 7 13" xfId="25446"/>
    <cellStyle name="20 % - Akzent5 7 14" xfId="31945"/>
    <cellStyle name="20 % - Akzent5 7 15" xfId="32561"/>
    <cellStyle name="20 % - Akzent5 7 16" xfId="33158"/>
    <cellStyle name="20 % - Akzent5 7 17" xfId="33800"/>
    <cellStyle name="20 % - Akzent5 7 18" xfId="34520"/>
    <cellStyle name="20 % - Akzent5 7 19" xfId="35175"/>
    <cellStyle name="20 % - Akzent5 7 2" xfId="674"/>
    <cellStyle name="20 % - Akzent5 7 2 2" xfId="989"/>
    <cellStyle name="20 % - Akzent5 7 2 3" xfId="7724"/>
    <cellStyle name="20 % - Akzent5 7 20" xfId="2772"/>
    <cellStyle name="20 % - Akzent5 7 3" xfId="831"/>
    <cellStyle name="20 % - Akzent5 7 3 2" xfId="9234"/>
    <cellStyle name="20 % - Akzent5 7 4" xfId="9827"/>
    <cellStyle name="20 % - Akzent5 7 5" xfId="10480"/>
    <cellStyle name="20 % - Akzent5 7 6" xfId="11134"/>
    <cellStyle name="20 % - Akzent5 7 7" xfId="14253"/>
    <cellStyle name="20 % - Akzent5 7 8" xfId="15019"/>
    <cellStyle name="20 % - Akzent5 7 9" xfId="17154"/>
    <cellStyle name="20 % - Akzent5 8" xfId="513"/>
    <cellStyle name="20 % - Akzent5 8 10" xfId="17741"/>
    <cellStyle name="20 % - Akzent5 8 11" xfId="23133"/>
    <cellStyle name="20 % - Akzent5 8 12" xfId="24698"/>
    <cellStyle name="20 % - Akzent5 8 13" xfId="25447"/>
    <cellStyle name="20 % - Akzent5 8 14" xfId="31946"/>
    <cellStyle name="20 % - Akzent5 8 15" xfId="32562"/>
    <cellStyle name="20 % - Akzent5 8 16" xfId="33159"/>
    <cellStyle name="20 % - Akzent5 8 17" xfId="33801"/>
    <cellStyle name="20 % - Akzent5 8 18" xfId="34521"/>
    <cellStyle name="20 % - Akzent5 8 19" xfId="35176"/>
    <cellStyle name="20 % - Akzent5 8 2" xfId="690"/>
    <cellStyle name="20 % - Akzent5 8 2 2" xfId="1005"/>
    <cellStyle name="20 % - Akzent5 8 2 3" xfId="7725"/>
    <cellStyle name="20 % - Akzent5 8 20" xfId="2773"/>
    <cellStyle name="20 % - Akzent5 8 3" xfId="847"/>
    <cellStyle name="20 % - Akzent5 8 3 2" xfId="9235"/>
    <cellStyle name="20 % - Akzent5 8 4" xfId="9828"/>
    <cellStyle name="20 % - Akzent5 8 5" xfId="10481"/>
    <cellStyle name="20 % - Akzent5 8 6" xfId="11135"/>
    <cellStyle name="20 % - Akzent5 8 7" xfId="14254"/>
    <cellStyle name="20 % - Akzent5 8 8" xfId="15020"/>
    <cellStyle name="20 % - Akzent5 8 9" xfId="17155"/>
    <cellStyle name="20 % - Akzent5 9" xfId="528"/>
    <cellStyle name="20 % - Akzent5 9 2" xfId="705"/>
    <cellStyle name="20 % - Akzent5 9 2 10" xfId="20688"/>
    <cellStyle name="20 % - Akzent5 9 2 11" xfId="23464"/>
    <cellStyle name="20 % - Akzent5 9 2 12" xfId="25016"/>
    <cellStyle name="20 % - Akzent5 9 2 13" xfId="28395"/>
    <cellStyle name="20 % - Akzent5 9 2 14" xfId="32264"/>
    <cellStyle name="20 % - Akzent5 9 2 15" xfId="32880"/>
    <cellStyle name="20 % - Akzent5 9 2 16" xfId="33478"/>
    <cellStyle name="20 % - Akzent5 9 2 17" xfId="34154"/>
    <cellStyle name="20 % - Akzent5 9 2 18" xfId="34839"/>
    <cellStyle name="20 % - Akzent5 9 2 19" xfId="35494"/>
    <cellStyle name="20 % - Akzent5 9 2 2" xfId="1020"/>
    <cellStyle name="20 % - Akzent5 9 2 2 2" xfId="8200"/>
    <cellStyle name="20 % - Akzent5 9 2 20" xfId="4699"/>
    <cellStyle name="20 % - Akzent5 9 2 3" xfId="9558"/>
    <cellStyle name="20 % - Akzent5 9 2 4" xfId="10177"/>
    <cellStyle name="20 % - Akzent5 9 2 5" xfId="10841"/>
    <cellStyle name="20 % - Akzent5 9 2 6" xfId="12756"/>
    <cellStyle name="20 % - Akzent5 9 2 7" xfId="14635"/>
    <cellStyle name="20 % - Akzent5 9 2 8" xfId="15969"/>
    <cellStyle name="20 % - Akzent5 9 2 9" xfId="17473"/>
    <cellStyle name="20 % - Akzent5 9 3" xfId="862"/>
    <cellStyle name="20 % - Akzent5 9 3 2" xfId="21198"/>
    <cellStyle name="20 % - Akzent5 9 3 3" xfId="28905"/>
    <cellStyle name="20 % - Akzent5 9 3 4" xfId="5213"/>
    <cellStyle name="20 % - Akzent5 9 4" xfId="17725"/>
    <cellStyle name="20 % - Akzent5 9 5" xfId="25431"/>
    <cellStyle name="20 % - Akzent5 9 6" xfId="2760"/>
    <cellStyle name="20 % - Akzent6" xfId="26" builtinId="50" customBuiltin="1"/>
    <cellStyle name="20 % - Akzent6 10" xfId="544"/>
    <cellStyle name="20 % - Akzent6 10 10" xfId="22944"/>
    <cellStyle name="20 % - Akzent6 10 11" xfId="23661"/>
    <cellStyle name="20 % - Akzent6 10 12" xfId="25178"/>
    <cellStyle name="20 % - Akzent6 10 13" xfId="30653"/>
    <cellStyle name="20 % - Akzent6 10 14" xfId="32455"/>
    <cellStyle name="20 % - Akzent6 10 15" xfId="33042"/>
    <cellStyle name="20 % - Akzent6 10 16" xfId="33650"/>
    <cellStyle name="20 % - Akzent6 10 17" xfId="34355"/>
    <cellStyle name="20 % - Akzent6 10 18" xfId="35011"/>
    <cellStyle name="20 % - Akzent6 10 19" xfId="35665"/>
    <cellStyle name="20 % - Akzent6 10 2" xfId="878"/>
    <cellStyle name="20 % - Akzent6 10 2 2" xfId="9146"/>
    <cellStyle name="20 % - Akzent6 10 20" xfId="7165"/>
    <cellStyle name="20 % - Akzent6 10 3" xfId="9731"/>
    <cellStyle name="20 % - Akzent6 10 4" xfId="10378"/>
    <cellStyle name="20 % - Akzent6 10 5" xfId="11027"/>
    <cellStyle name="20 % - Akzent6 10 6" xfId="14167"/>
    <cellStyle name="20 % - Akzent6 10 7" xfId="14824"/>
    <cellStyle name="20 % - Akzent6 10 8" xfId="16941"/>
    <cellStyle name="20 % - Akzent6 10 9" xfId="17621"/>
    <cellStyle name="20 % - Akzent6 11" xfId="730"/>
    <cellStyle name="20 % - Akzent6 11 10" xfId="35041"/>
    <cellStyle name="20 % - Akzent6 11 11" xfId="35695"/>
    <cellStyle name="20 % - Akzent6 11 12" xfId="9179"/>
    <cellStyle name="20 % - Akzent6 11 2" xfId="21671"/>
    <cellStyle name="20 % - Akzent6 11 3" xfId="24513"/>
    <cellStyle name="20 % - Akzent6 11 4" xfId="25208"/>
    <cellStyle name="20 % - Akzent6 11 5" xfId="31627"/>
    <cellStyle name="20 % - Akzent6 11 6" xfId="32485"/>
    <cellStyle name="20 % - Akzent6 11 7" xfId="33073"/>
    <cellStyle name="20 % - Akzent6 11 8" xfId="33680"/>
    <cellStyle name="20 % - Akzent6 11 9" xfId="34399"/>
    <cellStyle name="20 % - Akzent6 12" xfId="1037"/>
    <cellStyle name="20 % - Akzent6 12 10" xfId="9772"/>
    <cellStyle name="20 % - Akzent6 12 2" xfId="23593"/>
    <cellStyle name="20 % - Akzent6 12 3" xfId="25116"/>
    <cellStyle name="20 % - Akzent6 12 4" xfId="32391"/>
    <cellStyle name="20 % - Akzent6 12 5" xfId="32980"/>
    <cellStyle name="20 % - Akzent6 12 6" xfId="33727"/>
    <cellStyle name="20 % - Akzent6 12 7" xfId="34446"/>
    <cellStyle name="20 % - Akzent6 12 8" xfId="35085"/>
    <cellStyle name="20 % - Akzent6 12 9" xfId="35739"/>
    <cellStyle name="20 % - Akzent6 13" xfId="1050"/>
    <cellStyle name="20 % - Akzent6 13 2" xfId="33588"/>
    <cellStyle name="20 % - Akzent6 13 3" xfId="35112"/>
    <cellStyle name="20 % - Akzent6 13 4" xfId="35765"/>
    <cellStyle name="20 % - Akzent6 13 5" xfId="10425"/>
    <cellStyle name="20 % - Akzent6 14" xfId="1063"/>
    <cellStyle name="20 % - Akzent6 14 2" xfId="34948"/>
    <cellStyle name="20 % - Akzent6 14 3" xfId="35785"/>
    <cellStyle name="20 % - Akzent6 14 4" xfId="11078"/>
    <cellStyle name="20 % - Akzent6 15" xfId="1076"/>
    <cellStyle name="20 % - Akzent6 15 2" xfId="35603"/>
    <cellStyle name="20 % - Akzent6 15 3" xfId="14198"/>
    <cellStyle name="20 % - Akzent6 16" xfId="1090"/>
    <cellStyle name="20 % - Akzent6 16 2" xfId="14964"/>
    <cellStyle name="20 % - Akzent6 17" xfId="1103"/>
    <cellStyle name="20 % - Akzent6 17 2" xfId="17064"/>
    <cellStyle name="20 % - Akzent6 18" xfId="1116"/>
    <cellStyle name="20 % - Akzent6 18 2" xfId="17099"/>
    <cellStyle name="20 % - Akzent6 19" xfId="1129"/>
    <cellStyle name="20 % - Akzent6 19 2" xfId="29378"/>
    <cellStyle name="20 % - Akzent6 2" xfId="27"/>
    <cellStyle name="20 % - Akzent6 2 10" xfId="4700"/>
    <cellStyle name="20 % - Akzent6 2 10 10" xfId="20689"/>
    <cellStyle name="20 % - Akzent6 2 10 11" xfId="23465"/>
    <cellStyle name="20 % - Akzent6 2 10 12" xfId="25017"/>
    <cellStyle name="20 % - Akzent6 2 10 13" xfId="28396"/>
    <cellStyle name="20 % - Akzent6 2 10 14" xfId="32265"/>
    <cellStyle name="20 % - Akzent6 2 10 15" xfId="32881"/>
    <cellStyle name="20 % - Akzent6 2 10 16" xfId="33479"/>
    <cellStyle name="20 % - Akzent6 2 10 17" xfId="34155"/>
    <cellStyle name="20 % - Akzent6 2 10 18" xfId="34840"/>
    <cellStyle name="20 % - Akzent6 2 10 19" xfId="35495"/>
    <cellStyle name="20 % - Akzent6 2 10 2" xfId="8201"/>
    <cellStyle name="20 % - Akzent6 2 10 3" xfId="9559"/>
    <cellStyle name="20 % - Akzent6 2 10 4" xfId="10178"/>
    <cellStyle name="20 % - Akzent6 2 10 5" xfId="10842"/>
    <cellStyle name="20 % - Akzent6 2 10 6" xfId="12757"/>
    <cellStyle name="20 % - Akzent6 2 10 7" xfId="14636"/>
    <cellStyle name="20 % - Akzent6 2 10 8" xfId="15970"/>
    <cellStyle name="20 % - Akzent6 2 10 9" xfId="17474"/>
    <cellStyle name="20 % - Akzent6 2 11" xfId="5677"/>
    <cellStyle name="20 % - Akzent6 2 11 10" xfId="21679"/>
    <cellStyle name="20 % - Akzent6 2 11 11" xfId="23601"/>
    <cellStyle name="20 % - Akzent6 2 11 12" xfId="25123"/>
    <cellStyle name="20 % - Akzent6 2 11 13" xfId="29386"/>
    <cellStyle name="20 % - Akzent6 2 11 14" xfId="32399"/>
    <cellStyle name="20 % - Akzent6 2 11 15" xfId="32987"/>
    <cellStyle name="20 % - Akzent6 2 11 16" xfId="33596"/>
    <cellStyle name="20 % - Akzent6 2 11 17" xfId="34285"/>
    <cellStyle name="20 % - Akzent6 2 11 18" xfId="34956"/>
    <cellStyle name="20 % - Akzent6 2 11 19" xfId="35611"/>
    <cellStyle name="20 % - Akzent6 2 11 2" xfId="8405"/>
    <cellStyle name="20 % - Akzent6 2 11 3" xfId="9664"/>
    <cellStyle name="20 % - Akzent6 2 11 4" xfId="10292"/>
    <cellStyle name="20 % - Akzent6 2 11 5" xfId="10948"/>
    <cellStyle name="20 % - Akzent6 2 11 6" xfId="13223"/>
    <cellStyle name="20 % - Akzent6 2 11 7" xfId="14744"/>
    <cellStyle name="20 % - Akzent6 2 11 8" xfId="16192"/>
    <cellStyle name="20 % - Akzent6 2 11 9" xfId="17567"/>
    <cellStyle name="20 % - Akzent6 2 12" xfId="7196"/>
    <cellStyle name="20 % - Akzent6 2 13" xfId="17010"/>
    <cellStyle name="20 % - Akzent6 2 14" xfId="17743"/>
    <cellStyle name="20 % - Akzent6 2 15" xfId="25449"/>
    <cellStyle name="20 % - Akzent6 2 16" xfId="1256"/>
    <cellStyle name="20 % - Akzent6 2 2" xfId="28"/>
    <cellStyle name="20 % - Akzent6 2 2 2" xfId="29"/>
    <cellStyle name="20 % - Akzent6 2 2 2 2" xfId="17744"/>
    <cellStyle name="20 % - Akzent6 2 2 3" xfId="563"/>
    <cellStyle name="20 % - Akzent6 2 2 3 2" xfId="896"/>
    <cellStyle name="20 % - Akzent6 2 2 3 3" xfId="25450"/>
    <cellStyle name="20 % - Akzent6 2 2 4" xfId="732"/>
    <cellStyle name="20 % - Akzent6 2 3" xfId="562"/>
    <cellStyle name="20 % - Akzent6 2 3 10" xfId="17745"/>
    <cellStyle name="20 % - Akzent6 2 3 11" xfId="23134"/>
    <cellStyle name="20 % - Akzent6 2 3 12" xfId="24699"/>
    <cellStyle name="20 % - Akzent6 2 3 13" xfId="25451"/>
    <cellStyle name="20 % - Akzent6 2 3 14" xfId="31947"/>
    <cellStyle name="20 % - Akzent6 2 3 15" xfId="32563"/>
    <cellStyle name="20 % - Akzent6 2 3 16" xfId="33160"/>
    <cellStyle name="20 % - Akzent6 2 3 17" xfId="33802"/>
    <cellStyle name="20 % - Akzent6 2 3 18" xfId="34522"/>
    <cellStyle name="20 % - Akzent6 2 3 19" xfId="35177"/>
    <cellStyle name="20 % - Akzent6 2 3 2" xfId="895"/>
    <cellStyle name="20 % - Akzent6 2 3 2 2" xfId="7726"/>
    <cellStyle name="20 % - Akzent6 2 3 2 3" xfId="2775"/>
    <cellStyle name="20 % - Akzent6 2 3 20" xfId="1257"/>
    <cellStyle name="20 % - Akzent6 2 3 3" xfId="9236"/>
    <cellStyle name="20 % - Akzent6 2 3 4" xfId="9829"/>
    <cellStyle name="20 % - Akzent6 2 3 5" xfId="10482"/>
    <cellStyle name="20 % - Akzent6 2 3 6" xfId="11136"/>
    <cellStyle name="20 % - Akzent6 2 3 7" xfId="14255"/>
    <cellStyle name="20 % - Akzent6 2 3 8" xfId="15021"/>
    <cellStyle name="20 % - Akzent6 2 3 9" xfId="17156"/>
    <cellStyle name="20 % - Akzent6 2 4" xfId="731"/>
    <cellStyle name="20 % - Akzent6 2 4 10" xfId="17157"/>
    <cellStyle name="20 % - Akzent6 2 4 11" xfId="17746"/>
    <cellStyle name="20 % - Akzent6 2 4 12" xfId="23135"/>
    <cellStyle name="20 % - Akzent6 2 4 13" xfId="24700"/>
    <cellStyle name="20 % - Akzent6 2 4 14" xfId="25452"/>
    <cellStyle name="20 % - Akzent6 2 4 15" xfId="31948"/>
    <cellStyle name="20 % - Akzent6 2 4 16" xfId="32564"/>
    <cellStyle name="20 % - Akzent6 2 4 17" xfId="33161"/>
    <cellStyle name="20 % - Akzent6 2 4 18" xfId="33803"/>
    <cellStyle name="20 % - Akzent6 2 4 19" xfId="34523"/>
    <cellStyle name="20 % - Akzent6 2 4 2" xfId="2777"/>
    <cellStyle name="20 % - Akzent6 2 4 2 2" xfId="17747"/>
    <cellStyle name="20 % - Akzent6 2 4 2 3" xfId="25453"/>
    <cellStyle name="20 % - Akzent6 2 4 20" xfId="35178"/>
    <cellStyle name="20 % - Akzent6 2 4 21" xfId="2776"/>
    <cellStyle name="20 % - Akzent6 2 4 3" xfId="7727"/>
    <cellStyle name="20 % - Akzent6 2 4 4" xfId="9237"/>
    <cellStyle name="20 % - Akzent6 2 4 5" xfId="9830"/>
    <cellStyle name="20 % - Akzent6 2 4 6" xfId="10483"/>
    <cellStyle name="20 % - Akzent6 2 4 7" xfId="11137"/>
    <cellStyle name="20 % - Akzent6 2 4 8" xfId="14256"/>
    <cellStyle name="20 % - Akzent6 2 4 9" xfId="15022"/>
    <cellStyle name="20 % - Akzent6 2 5" xfId="2778"/>
    <cellStyle name="20 % - Akzent6 2 5 10" xfId="17748"/>
    <cellStyle name="20 % - Akzent6 2 5 11" xfId="23136"/>
    <cellStyle name="20 % - Akzent6 2 5 12" xfId="24701"/>
    <cellStyle name="20 % - Akzent6 2 5 13" xfId="25454"/>
    <cellStyle name="20 % - Akzent6 2 5 14" xfId="31949"/>
    <cellStyle name="20 % - Akzent6 2 5 15" xfId="32565"/>
    <cellStyle name="20 % - Akzent6 2 5 16" xfId="33162"/>
    <cellStyle name="20 % - Akzent6 2 5 17" xfId="33804"/>
    <cellStyle name="20 % - Akzent6 2 5 18" xfId="34524"/>
    <cellStyle name="20 % - Akzent6 2 5 19" xfId="35179"/>
    <cellStyle name="20 % - Akzent6 2 5 2" xfId="7728"/>
    <cellStyle name="20 % - Akzent6 2 5 3" xfId="9238"/>
    <cellStyle name="20 % - Akzent6 2 5 4" xfId="9831"/>
    <cellStyle name="20 % - Akzent6 2 5 5" xfId="10484"/>
    <cellStyle name="20 % - Akzent6 2 5 6" xfId="11138"/>
    <cellStyle name="20 % - Akzent6 2 5 7" xfId="14257"/>
    <cellStyle name="20 % - Akzent6 2 5 8" xfId="15023"/>
    <cellStyle name="20 % - Akzent6 2 5 9" xfId="17158"/>
    <cellStyle name="20 % - Akzent6 2 6" xfId="2779"/>
    <cellStyle name="20 % - Akzent6 2 6 10" xfId="17749"/>
    <cellStyle name="20 % - Akzent6 2 6 11" xfId="23137"/>
    <cellStyle name="20 % - Akzent6 2 6 12" xfId="24702"/>
    <cellStyle name="20 % - Akzent6 2 6 13" xfId="25455"/>
    <cellStyle name="20 % - Akzent6 2 6 14" xfId="31950"/>
    <cellStyle name="20 % - Akzent6 2 6 15" xfId="32566"/>
    <cellStyle name="20 % - Akzent6 2 6 16" xfId="33163"/>
    <cellStyle name="20 % - Akzent6 2 6 17" xfId="33805"/>
    <cellStyle name="20 % - Akzent6 2 6 18" xfId="34525"/>
    <cellStyle name="20 % - Akzent6 2 6 19" xfId="35180"/>
    <cellStyle name="20 % - Akzent6 2 6 2" xfId="7729"/>
    <cellStyle name="20 % - Akzent6 2 6 3" xfId="9239"/>
    <cellStyle name="20 % - Akzent6 2 6 4" xfId="9832"/>
    <cellStyle name="20 % - Akzent6 2 6 5" xfId="10485"/>
    <cellStyle name="20 % - Akzent6 2 6 6" xfId="11139"/>
    <cellStyle name="20 % - Akzent6 2 6 7" xfId="14258"/>
    <cellStyle name="20 % - Akzent6 2 6 8" xfId="15024"/>
    <cellStyle name="20 % - Akzent6 2 6 9" xfId="17159"/>
    <cellStyle name="20 % - Akzent6 2 7" xfId="2780"/>
    <cellStyle name="20 % - Akzent6 2 7 10" xfId="17750"/>
    <cellStyle name="20 % - Akzent6 2 7 11" xfId="23138"/>
    <cellStyle name="20 % - Akzent6 2 7 12" xfId="24703"/>
    <cellStyle name="20 % - Akzent6 2 7 13" xfId="25456"/>
    <cellStyle name="20 % - Akzent6 2 7 14" xfId="31951"/>
    <cellStyle name="20 % - Akzent6 2 7 15" xfId="32567"/>
    <cellStyle name="20 % - Akzent6 2 7 16" xfId="33164"/>
    <cellStyle name="20 % - Akzent6 2 7 17" xfId="33806"/>
    <cellStyle name="20 % - Akzent6 2 7 18" xfId="34526"/>
    <cellStyle name="20 % - Akzent6 2 7 19" xfId="35181"/>
    <cellStyle name="20 % - Akzent6 2 7 2" xfId="7730"/>
    <cellStyle name="20 % - Akzent6 2 7 3" xfId="9240"/>
    <cellStyle name="20 % - Akzent6 2 7 4" xfId="9833"/>
    <cellStyle name="20 % - Akzent6 2 7 5" xfId="10486"/>
    <cellStyle name="20 % - Akzent6 2 7 6" xfId="11140"/>
    <cellStyle name="20 % - Akzent6 2 7 7" xfId="14259"/>
    <cellStyle name="20 % - Akzent6 2 7 8" xfId="15025"/>
    <cellStyle name="20 % - Akzent6 2 7 9" xfId="17160"/>
    <cellStyle name="20 % - Akzent6 2 8" xfId="2781"/>
    <cellStyle name="20 % - Akzent6 2 8 10" xfId="17751"/>
    <cellStyle name="20 % - Akzent6 2 8 11" xfId="23139"/>
    <cellStyle name="20 % - Akzent6 2 8 12" xfId="24704"/>
    <cellStyle name="20 % - Akzent6 2 8 13" xfId="25457"/>
    <cellStyle name="20 % - Akzent6 2 8 14" xfId="31952"/>
    <cellStyle name="20 % - Akzent6 2 8 15" xfId="32568"/>
    <cellStyle name="20 % - Akzent6 2 8 16" xfId="33165"/>
    <cellStyle name="20 % - Akzent6 2 8 17" xfId="33807"/>
    <cellStyle name="20 % - Akzent6 2 8 18" xfId="34527"/>
    <cellStyle name="20 % - Akzent6 2 8 19" xfId="35182"/>
    <cellStyle name="20 % - Akzent6 2 8 2" xfId="7731"/>
    <cellStyle name="20 % - Akzent6 2 8 3" xfId="9241"/>
    <cellStyle name="20 % - Akzent6 2 8 4" xfId="9834"/>
    <cellStyle name="20 % - Akzent6 2 8 5" xfId="10487"/>
    <cellStyle name="20 % - Akzent6 2 8 6" xfId="11141"/>
    <cellStyle name="20 % - Akzent6 2 8 7" xfId="14260"/>
    <cellStyle name="20 % - Akzent6 2 8 8" xfId="15026"/>
    <cellStyle name="20 % - Akzent6 2 8 9" xfId="17161"/>
    <cellStyle name="20 % - Akzent6 2 9" xfId="2782"/>
    <cellStyle name="20 % - Akzent6 2 9 10" xfId="17752"/>
    <cellStyle name="20 % - Akzent6 2 9 11" xfId="23140"/>
    <cellStyle name="20 % - Akzent6 2 9 12" xfId="24705"/>
    <cellStyle name="20 % - Akzent6 2 9 13" xfId="25458"/>
    <cellStyle name="20 % - Akzent6 2 9 14" xfId="31953"/>
    <cellStyle name="20 % - Akzent6 2 9 15" xfId="32569"/>
    <cellStyle name="20 % - Akzent6 2 9 16" xfId="33166"/>
    <cellStyle name="20 % - Akzent6 2 9 17" xfId="33808"/>
    <cellStyle name="20 % - Akzent6 2 9 18" xfId="34528"/>
    <cellStyle name="20 % - Akzent6 2 9 19" xfId="35183"/>
    <cellStyle name="20 % - Akzent6 2 9 2" xfId="7732"/>
    <cellStyle name="20 % - Akzent6 2 9 3" xfId="9242"/>
    <cellStyle name="20 % - Akzent6 2 9 4" xfId="9835"/>
    <cellStyle name="20 % - Akzent6 2 9 5" xfId="10488"/>
    <cellStyle name="20 % - Akzent6 2 9 6" xfId="11142"/>
    <cellStyle name="20 % - Akzent6 2 9 7" xfId="14261"/>
    <cellStyle name="20 % - Akzent6 2 9 8" xfId="15027"/>
    <cellStyle name="20 % - Akzent6 2 9 9" xfId="17162"/>
    <cellStyle name="20 % - Akzent6 2_Rejection of deliveries" xfId="1258"/>
    <cellStyle name="20 % - Akzent6 20" xfId="1142"/>
    <cellStyle name="20 % - Akzent6 20 2" xfId="34278"/>
    <cellStyle name="20 % - Akzent6 21" xfId="1155"/>
    <cellStyle name="20 % - Akzent6 22" xfId="1168"/>
    <cellStyle name="20 % - Akzent6 23" xfId="1182"/>
    <cellStyle name="20 % - Akzent6 24" xfId="1195"/>
    <cellStyle name="20 % - Akzent6 25" xfId="1208"/>
    <cellStyle name="20 % - Akzent6 26" xfId="1221"/>
    <cellStyle name="20 % - Akzent6 27" xfId="1234"/>
    <cellStyle name="20 % - Akzent6 3" xfId="30"/>
    <cellStyle name="20 % - Akzent6 3 2" xfId="564"/>
    <cellStyle name="20 % - Akzent6 3 2 2" xfId="897"/>
    <cellStyle name="20 % - Akzent6 3 2 3" xfId="17753"/>
    <cellStyle name="20 % - Akzent6 3 3" xfId="733"/>
    <cellStyle name="20 % - Akzent6 3 3 2" xfId="25459"/>
    <cellStyle name="20 % - Akzent6 3 4" xfId="1259"/>
    <cellStyle name="20 % - Akzent6 4" xfId="456"/>
    <cellStyle name="20 % - Akzent6 4 2" xfId="634"/>
    <cellStyle name="20 % - Akzent6 4 2 2" xfId="949"/>
    <cellStyle name="20 % - Akzent6 4 2 3" xfId="17754"/>
    <cellStyle name="20 % - Akzent6 4 3" xfId="791"/>
    <cellStyle name="20 % - Akzent6 4 3 2" xfId="25460"/>
    <cellStyle name="20 % - Akzent6 4 4" xfId="2783"/>
    <cellStyle name="20 % - Akzent6 5" xfId="470"/>
    <cellStyle name="20 % - Akzent6 5 10" xfId="17755"/>
    <cellStyle name="20 % - Akzent6 5 11" xfId="23141"/>
    <cellStyle name="20 % - Akzent6 5 12" xfId="24706"/>
    <cellStyle name="20 % - Akzent6 5 13" xfId="25461"/>
    <cellStyle name="20 % - Akzent6 5 14" xfId="31954"/>
    <cellStyle name="20 % - Akzent6 5 15" xfId="32570"/>
    <cellStyle name="20 % - Akzent6 5 16" xfId="33167"/>
    <cellStyle name="20 % - Akzent6 5 17" xfId="33809"/>
    <cellStyle name="20 % - Akzent6 5 18" xfId="34529"/>
    <cellStyle name="20 % - Akzent6 5 19" xfId="35184"/>
    <cellStyle name="20 % - Akzent6 5 2" xfId="648"/>
    <cellStyle name="20 % - Akzent6 5 2 2" xfId="963"/>
    <cellStyle name="20 % - Akzent6 5 2 3" xfId="7733"/>
    <cellStyle name="20 % - Akzent6 5 20" xfId="2784"/>
    <cellStyle name="20 % - Akzent6 5 3" xfId="805"/>
    <cellStyle name="20 % - Akzent6 5 3 2" xfId="9243"/>
    <cellStyle name="20 % - Akzent6 5 4" xfId="9836"/>
    <cellStyle name="20 % - Akzent6 5 5" xfId="10489"/>
    <cellStyle name="20 % - Akzent6 5 6" xfId="11143"/>
    <cellStyle name="20 % - Akzent6 5 7" xfId="14262"/>
    <cellStyle name="20 % - Akzent6 5 8" xfId="15028"/>
    <cellStyle name="20 % - Akzent6 5 9" xfId="17163"/>
    <cellStyle name="20 % - Akzent6 6" xfId="485"/>
    <cellStyle name="20 % - Akzent6 6 10" xfId="17756"/>
    <cellStyle name="20 % - Akzent6 6 11" xfId="23142"/>
    <cellStyle name="20 % - Akzent6 6 12" xfId="24707"/>
    <cellStyle name="20 % - Akzent6 6 13" xfId="25462"/>
    <cellStyle name="20 % - Akzent6 6 14" xfId="31955"/>
    <cellStyle name="20 % - Akzent6 6 15" xfId="32571"/>
    <cellStyle name="20 % - Akzent6 6 16" xfId="33168"/>
    <cellStyle name="20 % - Akzent6 6 17" xfId="33810"/>
    <cellStyle name="20 % - Akzent6 6 18" xfId="34530"/>
    <cellStyle name="20 % - Akzent6 6 19" xfId="35185"/>
    <cellStyle name="20 % - Akzent6 6 2" xfId="662"/>
    <cellStyle name="20 % - Akzent6 6 2 2" xfId="977"/>
    <cellStyle name="20 % - Akzent6 6 2 3" xfId="7734"/>
    <cellStyle name="20 % - Akzent6 6 20" xfId="2785"/>
    <cellStyle name="20 % - Akzent6 6 3" xfId="819"/>
    <cellStyle name="20 % - Akzent6 6 3 2" xfId="9244"/>
    <cellStyle name="20 % - Akzent6 6 4" xfId="9837"/>
    <cellStyle name="20 % - Akzent6 6 5" xfId="10490"/>
    <cellStyle name="20 % - Akzent6 6 6" xfId="11144"/>
    <cellStyle name="20 % - Akzent6 6 7" xfId="14263"/>
    <cellStyle name="20 % - Akzent6 6 8" xfId="15029"/>
    <cellStyle name="20 % - Akzent6 6 9" xfId="17164"/>
    <cellStyle name="20 % - Akzent6 7" xfId="499"/>
    <cellStyle name="20 % - Akzent6 7 10" xfId="17757"/>
    <cellStyle name="20 % - Akzent6 7 11" xfId="23143"/>
    <cellStyle name="20 % - Akzent6 7 12" xfId="24708"/>
    <cellStyle name="20 % - Akzent6 7 13" xfId="25463"/>
    <cellStyle name="20 % - Akzent6 7 14" xfId="31956"/>
    <cellStyle name="20 % - Akzent6 7 15" xfId="32572"/>
    <cellStyle name="20 % - Akzent6 7 16" xfId="33169"/>
    <cellStyle name="20 % - Akzent6 7 17" xfId="33811"/>
    <cellStyle name="20 % - Akzent6 7 18" xfId="34531"/>
    <cellStyle name="20 % - Akzent6 7 19" xfId="35186"/>
    <cellStyle name="20 % - Akzent6 7 2" xfId="676"/>
    <cellStyle name="20 % - Akzent6 7 2 2" xfId="991"/>
    <cellStyle name="20 % - Akzent6 7 2 3" xfId="7735"/>
    <cellStyle name="20 % - Akzent6 7 20" xfId="2786"/>
    <cellStyle name="20 % - Akzent6 7 3" xfId="833"/>
    <cellStyle name="20 % - Akzent6 7 3 2" xfId="9245"/>
    <cellStyle name="20 % - Akzent6 7 4" xfId="9838"/>
    <cellStyle name="20 % - Akzent6 7 5" xfId="10491"/>
    <cellStyle name="20 % - Akzent6 7 6" xfId="11145"/>
    <cellStyle name="20 % - Akzent6 7 7" xfId="14264"/>
    <cellStyle name="20 % - Akzent6 7 8" xfId="15030"/>
    <cellStyle name="20 % - Akzent6 7 9" xfId="17165"/>
    <cellStyle name="20 % - Akzent6 8" xfId="515"/>
    <cellStyle name="20 % - Akzent6 8 10" xfId="17758"/>
    <cellStyle name="20 % - Akzent6 8 11" xfId="23144"/>
    <cellStyle name="20 % - Akzent6 8 12" xfId="24709"/>
    <cellStyle name="20 % - Akzent6 8 13" xfId="25464"/>
    <cellStyle name="20 % - Akzent6 8 14" xfId="31957"/>
    <cellStyle name="20 % - Akzent6 8 15" xfId="32573"/>
    <cellStyle name="20 % - Akzent6 8 16" xfId="33170"/>
    <cellStyle name="20 % - Akzent6 8 17" xfId="33812"/>
    <cellStyle name="20 % - Akzent6 8 18" xfId="34532"/>
    <cellStyle name="20 % - Akzent6 8 19" xfId="35187"/>
    <cellStyle name="20 % - Akzent6 8 2" xfId="692"/>
    <cellStyle name="20 % - Akzent6 8 2 2" xfId="1007"/>
    <cellStyle name="20 % - Akzent6 8 2 3" xfId="7736"/>
    <cellStyle name="20 % - Akzent6 8 20" xfId="2787"/>
    <cellStyle name="20 % - Akzent6 8 3" xfId="849"/>
    <cellStyle name="20 % - Akzent6 8 3 2" xfId="9246"/>
    <cellStyle name="20 % - Akzent6 8 4" xfId="9839"/>
    <cellStyle name="20 % - Akzent6 8 5" xfId="10492"/>
    <cellStyle name="20 % - Akzent6 8 6" xfId="11146"/>
    <cellStyle name="20 % - Akzent6 8 7" xfId="14265"/>
    <cellStyle name="20 % - Akzent6 8 8" xfId="15031"/>
    <cellStyle name="20 % - Akzent6 8 9" xfId="17166"/>
    <cellStyle name="20 % - Akzent6 9" xfId="530"/>
    <cellStyle name="20 % - Akzent6 9 2" xfId="707"/>
    <cellStyle name="20 % - Akzent6 9 2 10" xfId="20690"/>
    <cellStyle name="20 % - Akzent6 9 2 11" xfId="23466"/>
    <cellStyle name="20 % - Akzent6 9 2 12" xfId="25018"/>
    <cellStyle name="20 % - Akzent6 9 2 13" xfId="28397"/>
    <cellStyle name="20 % - Akzent6 9 2 14" xfId="32266"/>
    <cellStyle name="20 % - Akzent6 9 2 15" xfId="32882"/>
    <cellStyle name="20 % - Akzent6 9 2 16" xfId="33480"/>
    <cellStyle name="20 % - Akzent6 9 2 17" xfId="34156"/>
    <cellStyle name="20 % - Akzent6 9 2 18" xfId="34841"/>
    <cellStyle name="20 % - Akzent6 9 2 19" xfId="35496"/>
    <cellStyle name="20 % - Akzent6 9 2 2" xfId="1022"/>
    <cellStyle name="20 % - Akzent6 9 2 2 2" xfId="8202"/>
    <cellStyle name="20 % - Akzent6 9 2 20" xfId="4701"/>
    <cellStyle name="20 % - Akzent6 9 2 3" xfId="9560"/>
    <cellStyle name="20 % - Akzent6 9 2 4" xfId="10179"/>
    <cellStyle name="20 % - Akzent6 9 2 5" xfId="10843"/>
    <cellStyle name="20 % - Akzent6 9 2 6" xfId="12758"/>
    <cellStyle name="20 % - Akzent6 9 2 7" xfId="14637"/>
    <cellStyle name="20 % - Akzent6 9 2 8" xfId="15971"/>
    <cellStyle name="20 % - Akzent6 9 2 9" xfId="17475"/>
    <cellStyle name="20 % - Akzent6 9 3" xfId="864"/>
    <cellStyle name="20 % - Akzent6 9 3 2" xfId="21199"/>
    <cellStyle name="20 % - Akzent6 9 3 3" xfId="28906"/>
    <cellStyle name="20 % - Akzent6 9 3 4" xfId="5214"/>
    <cellStyle name="20 % - Akzent6 9 4" xfId="17742"/>
    <cellStyle name="20 % - Akzent6 9 5" xfId="25448"/>
    <cellStyle name="20 % - Akzent6 9 6" xfId="2774"/>
    <cellStyle name="20% - Accent1" xfId="1260"/>
    <cellStyle name="20% - Accent1 2" xfId="17759"/>
    <cellStyle name="20% - Accent1 3" xfId="25465"/>
    <cellStyle name="20% - Accent2" xfId="1261"/>
    <cellStyle name="20% - Accent2 2" xfId="17760"/>
    <cellStyle name="20% - Accent2 3" xfId="25466"/>
    <cellStyle name="20% - Accent3" xfId="1262"/>
    <cellStyle name="20% - Accent3 2" xfId="17761"/>
    <cellStyle name="20% - Accent3 3" xfId="25467"/>
    <cellStyle name="20% - Accent4" xfId="1263"/>
    <cellStyle name="20% - Accent4 2" xfId="17762"/>
    <cellStyle name="20% - Accent4 3" xfId="25468"/>
    <cellStyle name="20% - Accent5" xfId="1264"/>
    <cellStyle name="20% - Accent5 2" xfId="17763"/>
    <cellStyle name="20% - Accent5 3" xfId="25469"/>
    <cellStyle name="20% - Accent6" xfId="1265"/>
    <cellStyle name="20% - Accent6 2" xfId="17764"/>
    <cellStyle name="20% - Accent6 3" xfId="25470"/>
    <cellStyle name="20% - Akzent1" xfId="1266"/>
    <cellStyle name="20% - Akzent1 10" xfId="2788"/>
    <cellStyle name="20% - Akzent1 10 2" xfId="17766"/>
    <cellStyle name="20% - Akzent1 10 3" xfId="25472"/>
    <cellStyle name="20% - Akzent1 11" xfId="17765"/>
    <cellStyle name="20% - Akzent1 12" xfId="25471"/>
    <cellStyle name="20% - Akzent1 2" xfId="31"/>
    <cellStyle name="20% - Akzent1 2 10" xfId="17011"/>
    <cellStyle name="20% - Akzent1 2 11" xfId="17767"/>
    <cellStyle name="20% - Akzent1 2 12" xfId="25473"/>
    <cellStyle name="20% - Akzent1 2 13" xfId="1267"/>
    <cellStyle name="20% - Akzent1 2 2" xfId="32"/>
    <cellStyle name="20% - Akzent1 2 2 2" xfId="17768"/>
    <cellStyle name="20% - Akzent1 2 2 3" xfId="25474"/>
    <cellStyle name="20% - Akzent1 2 3" xfId="565"/>
    <cellStyle name="20% - Akzent1 2 3 10" xfId="17769"/>
    <cellStyle name="20% - Akzent1 2 3 11" xfId="23145"/>
    <cellStyle name="20% - Akzent1 2 3 12" xfId="24710"/>
    <cellStyle name="20% - Akzent1 2 3 13" xfId="25475"/>
    <cellStyle name="20% - Akzent1 2 3 14" xfId="31958"/>
    <cellStyle name="20% - Akzent1 2 3 15" xfId="32574"/>
    <cellStyle name="20% - Akzent1 2 3 16" xfId="33171"/>
    <cellStyle name="20% - Akzent1 2 3 17" xfId="33813"/>
    <cellStyle name="20% - Akzent1 2 3 18" xfId="34533"/>
    <cellStyle name="20% - Akzent1 2 3 19" xfId="35188"/>
    <cellStyle name="20% - Akzent1 2 3 2" xfId="898"/>
    <cellStyle name="20% - Akzent1 2 3 2 2" xfId="7737"/>
    <cellStyle name="20% - Akzent1 2 3 20" xfId="2789"/>
    <cellStyle name="20% - Akzent1 2 3 3" xfId="9247"/>
    <cellStyle name="20% - Akzent1 2 3 4" xfId="9840"/>
    <cellStyle name="20% - Akzent1 2 3 5" xfId="10493"/>
    <cellStyle name="20% - Akzent1 2 3 6" xfId="11147"/>
    <cellStyle name="20% - Akzent1 2 3 7" xfId="14266"/>
    <cellStyle name="20% - Akzent1 2 3 8" xfId="15032"/>
    <cellStyle name="20% - Akzent1 2 3 9" xfId="17167"/>
    <cellStyle name="20% - Akzent1 2 4" xfId="734"/>
    <cellStyle name="20% - Akzent1 2 4 10" xfId="17770"/>
    <cellStyle name="20% - Akzent1 2 4 11" xfId="23146"/>
    <cellStyle name="20% - Akzent1 2 4 12" xfId="24711"/>
    <cellStyle name="20% - Akzent1 2 4 13" xfId="25476"/>
    <cellStyle name="20% - Akzent1 2 4 14" xfId="31959"/>
    <cellStyle name="20% - Akzent1 2 4 15" xfId="32575"/>
    <cellStyle name="20% - Akzent1 2 4 16" xfId="33172"/>
    <cellStyle name="20% - Akzent1 2 4 17" xfId="33814"/>
    <cellStyle name="20% - Akzent1 2 4 18" xfId="34534"/>
    <cellStyle name="20% - Akzent1 2 4 19" xfId="35189"/>
    <cellStyle name="20% - Akzent1 2 4 2" xfId="7738"/>
    <cellStyle name="20% - Akzent1 2 4 20" xfId="2790"/>
    <cellStyle name="20% - Akzent1 2 4 3" xfId="9248"/>
    <cellStyle name="20% - Akzent1 2 4 4" xfId="9841"/>
    <cellStyle name="20% - Akzent1 2 4 5" xfId="10494"/>
    <cellStyle name="20% - Akzent1 2 4 6" xfId="11148"/>
    <cellStyle name="20% - Akzent1 2 4 7" xfId="14267"/>
    <cellStyle name="20% - Akzent1 2 4 8" xfId="15033"/>
    <cellStyle name="20% - Akzent1 2 4 9" xfId="17168"/>
    <cellStyle name="20% - Akzent1 2 5" xfId="2791"/>
    <cellStyle name="20% - Akzent1 2 5 10" xfId="17771"/>
    <cellStyle name="20% - Akzent1 2 5 11" xfId="23147"/>
    <cellStyle name="20% - Akzent1 2 5 12" xfId="24712"/>
    <cellStyle name="20% - Akzent1 2 5 13" xfId="25477"/>
    <cellStyle name="20% - Akzent1 2 5 14" xfId="31960"/>
    <cellStyle name="20% - Akzent1 2 5 15" xfId="32576"/>
    <cellStyle name="20% - Akzent1 2 5 16" xfId="33173"/>
    <cellStyle name="20% - Akzent1 2 5 17" xfId="33815"/>
    <cellStyle name="20% - Akzent1 2 5 18" xfId="34535"/>
    <cellStyle name="20% - Akzent1 2 5 19" xfId="35190"/>
    <cellStyle name="20% - Akzent1 2 5 2" xfId="7739"/>
    <cellStyle name="20% - Akzent1 2 5 3" xfId="9249"/>
    <cellStyle name="20% - Akzent1 2 5 4" xfId="9842"/>
    <cellStyle name="20% - Akzent1 2 5 5" xfId="10495"/>
    <cellStyle name="20% - Akzent1 2 5 6" xfId="11149"/>
    <cellStyle name="20% - Akzent1 2 5 7" xfId="14268"/>
    <cellStyle name="20% - Akzent1 2 5 8" xfId="15034"/>
    <cellStyle name="20% - Akzent1 2 5 9" xfId="17169"/>
    <cellStyle name="20% - Akzent1 2 6" xfId="2792"/>
    <cellStyle name="20% - Akzent1 2 6 10" xfId="17772"/>
    <cellStyle name="20% - Akzent1 2 6 11" xfId="23148"/>
    <cellStyle name="20% - Akzent1 2 6 12" xfId="24713"/>
    <cellStyle name="20% - Akzent1 2 6 13" xfId="25478"/>
    <cellStyle name="20% - Akzent1 2 6 14" xfId="31961"/>
    <cellStyle name="20% - Akzent1 2 6 15" xfId="32577"/>
    <cellStyle name="20% - Akzent1 2 6 16" xfId="33174"/>
    <cellStyle name="20% - Akzent1 2 6 17" xfId="33816"/>
    <cellStyle name="20% - Akzent1 2 6 18" xfId="34536"/>
    <cellStyle name="20% - Akzent1 2 6 19" xfId="35191"/>
    <cellStyle name="20% - Akzent1 2 6 2" xfId="7740"/>
    <cellStyle name="20% - Akzent1 2 6 3" xfId="9250"/>
    <cellStyle name="20% - Akzent1 2 6 4" xfId="9843"/>
    <cellStyle name="20% - Akzent1 2 6 5" xfId="10496"/>
    <cellStyle name="20% - Akzent1 2 6 6" xfId="11150"/>
    <cellStyle name="20% - Akzent1 2 6 7" xfId="14269"/>
    <cellStyle name="20% - Akzent1 2 6 8" xfId="15035"/>
    <cellStyle name="20% - Akzent1 2 6 9" xfId="17170"/>
    <cellStyle name="20% - Akzent1 2 7" xfId="4702"/>
    <cellStyle name="20% - Akzent1 2 7 10" xfId="20691"/>
    <cellStyle name="20% - Akzent1 2 7 11" xfId="23467"/>
    <cellStyle name="20% - Akzent1 2 7 12" xfId="25019"/>
    <cellStyle name="20% - Akzent1 2 7 13" xfId="28398"/>
    <cellStyle name="20% - Akzent1 2 7 14" xfId="32267"/>
    <cellStyle name="20% - Akzent1 2 7 15" xfId="32883"/>
    <cellStyle name="20% - Akzent1 2 7 16" xfId="33481"/>
    <cellStyle name="20% - Akzent1 2 7 17" xfId="34157"/>
    <cellStyle name="20% - Akzent1 2 7 18" xfId="34842"/>
    <cellStyle name="20% - Akzent1 2 7 19" xfId="35497"/>
    <cellStyle name="20% - Akzent1 2 7 2" xfId="8203"/>
    <cellStyle name="20% - Akzent1 2 7 3" xfId="9561"/>
    <cellStyle name="20% - Akzent1 2 7 4" xfId="10180"/>
    <cellStyle name="20% - Akzent1 2 7 5" xfId="10844"/>
    <cellStyle name="20% - Akzent1 2 7 6" xfId="12759"/>
    <cellStyle name="20% - Akzent1 2 7 7" xfId="14638"/>
    <cellStyle name="20% - Akzent1 2 7 8" xfId="15972"/>
    <cellStyle name="20% - Akzent1 2 7 9" xfId="17476"/>
    <cellStyle name="20% - Akzent1 2 8" xfId="5678"/>
    <cellStyle name="20% - Akzent1 2 8 10" xfId="21680"/>
    <cellStyle name="20% - Akzent1 2 8 11" xfId="23602"/>
    <cellStyle name="20% - Akzent1 2 8 12" xfId="25124"/>
    <cellStyle name="20% - Akzent1 2 8 13" xfId="29387"/>
    <cellStyle name="20% - Akzent1 2 8 14" xfId="32400"/>
    <cellStyle name="20% - Akzent1 2 8 15" xfId="32988"/>
    <cellStyle name="20% - Akzent1 2 8 16" xfId="33597"/>
    <cellStyle name="20% - Akzent1 2 8 17" xfId="34286"/>
    <cellStyle name="20% - Akzent1 2 8 18" xfId="34957"/>
    <cellStyle name="20% - Akzent1 2 8 19" xfId="35612"/>
    <cellStyle name="20% - Akzent1 2 8 2" xfId="8406"/>
    <cellStyle name="20% - Akzent1 2 8 3" xfId="9665"/>
    <cellStyle name="20% - Akzent1 2 8 4" xfId="10293"/>
    <cellStyle name="20% - Akzent1 2 8 5" xfId="10949"/>
    <cellStyle name="20% - Akzent1 2 8 6" xfId="13224"/>
    <cellStyle name="20% - Akzent1 2 8 7" xfId="14745"/>
    <cellStyle name="20% - Akzent1 2 8 8" xfId="16193"/>
    <cellStyle name="20% - Akzent1 2 8 9" xfId="17568"/>
    <cellStyle name="20% - Akzent1 2 9" xfId="7197"/>
    <cellStyle name="20% - Akzent1 2_Tabelle2" xfId="33"/>
    <cellStyle name="20% - Akzent1 3" xfId="1268"/>
    <cellStyle name="20% - Akzent1 3 2" xfId="17773"/>
    <cellStyle name="20% - Akzent1 3 3" xfId="25479"/>
    <cellStyle name="20% - Akzent1 4" xfId="2793"/>
    <cellStyle name="20% - Akzent1 4 2" xfId="2794"/>
    <cellStyle name="20% - Akzent1 4 2 2" xfId="17775"/>
    <cellStyle name="20% - Akzent1 4 2 3" xfId="25481"/>
    <cellStyle name="20% - Akzent1 4 3" xfId="17774"/>
    <cellStyle name="20% - Akzent1 4 4" xfId="25480"/>
    <cellStyle name="20% - Akzent1 5" xfId="2795"/>
    <cellStyle name="20% - Akzent1 5 2" xfId="17776"/>
    <cellStyle name="20% - Akzent1 5 3" xfId="25482"/>
    <cellStyle name="20% - Akzent1 6" xfId="2796"/>
    <cellStyle name="20% - Akzent1 6 2" xfId="17777"/>
    <cellStyle name="20% - Akzent1 6 3" xfId="25483"/>
    <cellStyle name="20% - Akzent1 7" xfId="2797"/>
    <cellStyle name="20% - Akzent1 7 2" xfId="17778"/>
    <cellStyle name="20% - Akzent1 7 3" xfId="25484"/>
    <cellStyle name="20% - Akzent1 8" xfId="2798"/>
    <cellStyle name="20% - Akzent1 8 2" xfId="17779"/>
    <cellStyle name="20% - Akzent1 8 3" xfId="25485"/>
    <cellStyle name="20% - Akzent1 9" xfId="2799"/>
    <cellStyle name="20% - Akzent1 9 2" xfId="17780"/>
    <cellStyle name="20% - Akzent1 9 3" xfId="25486"/>
    <cellStyle name="20% - Akzent1_Rejection of deliveries" xfId="1269"/>
    <cellStyle name="20% - Akzent2" xfId="1270"/>
    <cellStyle name="20% - Akzent2 10" xfId="2800"/>
    <cellStyle name="20% - Akzent2 10 2" xfId="17782"/>
    <cellStyle name="20% - Akzent2 10 3" xfId="25488"/>
    <cellStyle name="20% - Akzent2 11" xfId="17781"/>
    <cellStyle name="20% - Akzent2 12" xfId="25487"/>
    <cellStyle name="20% - Akzent2 2" xfId="34"/>
    <cellStyle name="20% - Akzent2 2 10" xfId="17012"/>
    <cellStyle name="20% - Akzent2 2 11" xfId="17783"/>
    <cellStyle name="20% - Akzent2 2 12" xfId="25489"/>
    <cellStyle name="20% - Akzent2 2 13" xfId="1271"/>
    <cellStyle name="20% - Akzent2 2 2" xfId="35"/>
    <cellStyle name="20% - Akzent2 2 2 2" xfId="17784"/>
    <cellStyle name="20% - Akzent2 2 2 3" xfId="25490"/>
    <cellStyle name="20% - Akzent2 2 3" xfId="566"/>
    <cellStyle name="20% - Akzent2 2 3 10" xfId="17785"/>
    <cellStyle name="20% - Akzent2 2 3 11" xfId="23149"/>
    <cellStyle name="20% - Akzent2 2 3 12" xfId="24714"/>
    <cellStyle name="20% - Akzent2 2 3 13" xfId="25491"/>
    <cellStyle name="20% - Akzent2 2 3 14" xfId="31962"/>
    <cellStyle name="20% - Akzent2 2 3 15" xfId="32578"/>
    <cellStyle name="20% - Akzent2 2 3 16" xfId="33175"/>
    <cellStyle name="20% - Akzent2 2 3 17" xfId="33817"/>
    <cellStyle name="20% - Akzent2 2 3 18" xfId="34537"/>
    <cellStyle name="20% - Akzent2 2 3 19" xfId="35192"/>
    <cellStyle name="20% - Akzent2 2 3 2" xfId="899"/>
    <cellStyle name="20% - Akzent2 2 3 2 2" xfId="7741"/>
    <cellStyle name="20% - Akzent2 2 3 20" xfId="2801"/>
    <cellStyle name="20% - Akzent2 2 3 3" xfId="9251"/>
    <cellStyle name="20% - Akzent2 2 3 4" xfId="9844"/>
    <cellStyle name="20% - Akzent2 2 3 5" xfId="10497"/>
    <cellStyle name="20% - Akzent2 2 3 6" xfId="11151"/>
    <cellStyle name="20% - Akzent2 2 3 7" xfId="14270"/>
    <cellStyle name="20% - Akzent2 2 3 8" xfId="15036"/>
    <cellStyle name="20% - Akzent2 2 3 9" xfId="17171"/>
    <cellStyle name="20% - Akzent2 2 4" xfId="735"/>
    <cellStyle name="20% - Akzent2 2 4 10" xfId="17786"/>
    <cellStyle name="20% - Akzent2 2 4 11" xfId="23150"/>
    <cellStyle name="20% - Akzent2 2 4 12" xfId="24715"/>
    <cellStyle name="20% - Akzent2 2 4 13" xfId="25492"/>
    <cellStyle name="20% - Akzent2 2 4 14" xfId="31963"/>
    <cellStyle name="20% - Akzent2 2 4 15" xfId="32579"/>
    <cellStyle name="20% - Akzent2 2 4 16" xfId="33176"/>
    <cellStyle name="20% - Akzent2 2 4 17" xfId="33818"/>
    <cellStyle name="20% - Akzent2 2 4 18" xfId="34538"/>
    <cellStyle name="20% - Akzent2 2 4 19" xfId="35193"/>
    <cellStyle name="20% - Akzent2 2 4 2" xfId="7742"/>
    <cellStyle name="20% - Akzent2 2 4 20" xfId="2802"/>
    <cellStyle name="20% - Akzent2 2 4 3" xfId="9252"/>
    <cellStyle name="20% - Akzent2 2 4 4" xfId="9845"/>
    <cellStyle name="20% - Akzent2 2 4 5" xfId="10498"/>
    <cellStyle name="20% - Akzent2 2 4 6" xfId="11152"/>
    <cellStyle name="20% - Akzent2 2 4 7" xfId="14271"/>
    <cellStyle name="20% - Akzent2 2 4 8" xfId="15037"/>
    <cellStyle name="20% - Akzent2 2 4 9" xfId="17172"/>
    <cellStyle name="20% - Akzent2 2 5" xfId="2803"/>
    <cellStyle name="20% - Akzent2 2 5 10" xfId="17787"/>
    <cellStyle name="20% - Akzent2 2 5 11" xfId="23151"/>
    <cellStyle name="20% - Akzent2 2 5 12" xfId="24716"/>
    <cellStyle name="20% - Akzent2 2 5 13" xfId="25493"/>
    <cellStyle name="20% - Akzent2 2 5 14" xfId="31964"/>
    <cellStyle name="20% - Akzent2 2 5 15" xfId="32580"/>
    <cellStyle name="20% - Akzent2 2 5 16" xfId="33177"/>
    <cellStyle name="20% - Akzent2 2 5 17" xfId="33819"/>
    <cellStyle name="20% - Akzent2 2 5 18" xfId="34539"/>
    <cellStyle name="20% - Akzent2 2 5 19" xfId="35194"/>
    <cellStyle name="20% - Akzent2 2 5 2" xfId="7743"/>
    <cellStyle name="20% - Akzent2 2 5 3" xfId="9253"/>
    <cellStyle name="20% - Akzent2 2 5 4" xfId="9846"/>
    <cellStyle name="20% - Akzent2 2 5 5" xfId="10499"/>
    <cellStyle name="20% - Akzent2 2 5 6" xfId="11153"/>
    <cellStyle name="20% - Akzent2 2 5 7" xfId="14272"/>
    <cellStyle name="20% - Akzent2 2 5 8" xfId="15038"/>
    <cellStyle name="20% - Akzent2 2 5 9" xfId="17173"/>
    <cellStyle name="20% - Akzent2 2 6" xfId="2804"/>
    <cellStyle name="20% - Akzent2 2 6 10" xfId="17788"/>
    <cellStyle name="20% - Akzent2 2 6 11" xfId="23152"/>
    <cellStyle name="20% - Akzent2 2 6 12" xfId="24717"/>
    <cellStyle name="20% - Akzent2 2 6 13" xfId="25494"/>
    <cellStyle name="20% - Akzent2 2 6 14" xfId="31965"/>
    <cellStyle name="20% - Akzent2 2 6 15" xfId="32581"/>
    <cellStyle name="20% - Akzent2 2 6 16" xfId="33178"/>
    <cellStyle name="20% - Akzent2 2 6 17" xfId="33820"/>
    <cellStyle name="20% - Akzent2 2 6 18" xfId="34540"/>
    <cellStyle name="20% - Akzent2 2 6 19" xfId="35195"/>
    <cellStyle name="20% - Akzent2 2 6 2" xfId="7744"/>
    <cellStyle name="20% - Akzent2 2 6 3" xfId="9254"/>
    <cellStyle name="20% - Akzent2 2 6 4" xfId="9847"/>
    <cellStyle name="20% - Akzent2 2 6 5" xfId="10500"/>
    <cellStyle name="20% - Akzent2 2 6 6" xfId="11154"/>
    <cellStyle name="20% - Akzent2 2 6 7" xfId="14273"/>
    <cellStyle name="20% - Akzent2 2 6 8" xfId="15039"/>
    <cellStyle name="20% - Akzent2 2 6 9" xfId="17174"/>
    <cellStyle name="20% - Akzent2 2 7" xfId="4703"/>
    <cellStyle name="20% - Akzent2 2 7 10" xfId="20692"/>
    <cellStyle name="20% - Akzent2 2 7 11" xfId="23468"/>
    <cellStyle name="20% - Akzent2 2 7 12" xfId="25020"/>
    <cellStyle name="20% - Akzent2 2 7 13" xfId="28399"/>
    <cellStyle name="20% - Akzent2 2 7 14" xfId="32268"/>
    <cellStyle name="20% - Akzent2 2 7 15" xfId="32884"/>
    <cellStyle name="20% - Akzent2 2 7 16" xfId="33482"/>
    <cellStyle name="20% - Akzent2 2 7 17" xfId="34158"/>
    <cellStyle name="20% - Akzent2 2 7 18" xfId="34843"/>
    <cellStyle name="20% - Akzent2 2 7 19" xfId="35498"/>
    <cellStyle name="20% - Akzent2 2 7 2" xfId="8204"/>
    <cellStyle name="20% - Akzent2 2 7 3" xfId="9562"/>
    <cellStyle name="20% - Akzent2 2 7 4" xfId="10181"/>
    <cellStyle name="20% - Akzent2 2 7 5" xfId="10845"/>
    <cellStyle name="20% - Akzent2 2 7 6" xfId="12760"/>
    <cellStyle name="20% - Akzent2 2 7 7" xfId="14639"/>
    <cellStyle name="20% - Akzent2 2 7 8" xfId="15973"/>
    <cellStyle name="20% - Akzent2 2 7 9" xfId="17477"/>
    <cellStyle name="20% - Akzent2 2 8" xfId="5679"/>
    <cellStyle name="20% - Akzent2 2 8 10" xfId="21681"/>
    <cellStyle name="20% - Akzent2 2 8 11" xfId="23603"/>
    <cellStyle name="20% - Akzent2 2 8 12" xfId="25125"/>
    <cellStyle name="20% - Akzent2 2 8 13" xfId="29388"/>
    <cellStyle name="20% - Akzent2 2 8 14" xfId="32401"/>
    <cellStyle name="20% - Akzent2 2 8 15" xfId="32989"/>
    <cellStyle name="20% - Akzent2 2 8 16" xfId="33598"/>
    <cellStyle name="20% - Akzent2 2 8 17" xfId="34287"/>
    <cellStyle name="20% - Akzent2 2 8 18" xfId="34958"/>
    <cellStyle name="20% - Akzent2 2 8 19" xfId="35613"/>
    <cellStyle name="20% - Akzent2 2 8 2" xfId="8407"/>
    <cellStyle name="20% - Akzent2 2 8 3" xfId="9666"/>
    <cellStyle name="20% - Akzent2 2 8 4" xfId="10294"/>
    <cellStyle name="20% - Akzent2 2 8 5" xfId="10950"/>
    <cellStyle name="20% - Akzent2 2 8 6" xfId="13225"/>
    <cellStyle name="20% - Akzent2 2 8 7" xfId="14746"/>
    <cellStyle name="20% - Akzent2 2 8 8" xfId="16194"/>
    <cellStyle name="20% - Akzent2 2 8 9" xfId="17569"/>
    <cellStyle name="20% - Akzent2 2 9" xfId="7198"/>
    <cellStyle name="20% - Akzent2 2_Tabelle2" xfId="36"/>
    <cellStyle name="20% - Akzent2 3" xfId="1272"/>
    <cellStyle name="20% - Akzent2 3 2" xfId="17789"/>
    <cellStyle name="20% - Akzent2 3 3" xfId="25495"/>
    <cellStyle name="20% - Akzent2 4" xfId="2805"/>
    <cellStyle name="20% - Akzent2 4 2" xfId="2806"/>
    <cellStyle name="20% - Akzent2 4 2 2" xfId="17791"/>
    <cellStyle name="20% - Akzent2 4 2 3" xfId="25497"/>
    <cellStyle name="20% - Akzent2 4 3" xfId="17790"/>
    <cellStyle name="20% - Akzent2 4 4" xfId="25496"/>
    <cellStyle name="20% - Akzent2 5" xfId="2807"/>
    <cellStyle name="20% - Akzent2 5 2" xfId="17792"/>
    <cellStyle name="20% - Akzent2 5 3" xfId="25498"/>
    <cellStyle name="20% - Akzent2 6" xfId="2808"/>
    <cellStyle name="20% - Akzent2 6 2" xfId="17793"/>
    <cellStyle name="20% - Akzent2 6 3" xfId="25499"/>
    <cellStyle name="20% - Akzent2 7" xfId="2809"/>
    <cellStyle name="20% - Akzent2 7 2" xfId="17794"/>
    <cellStyle name="20% - Akzent2 7 3" xfId="25500"/>
    <cellStyle name="20% - Akzent2 8" xfId="2810"/>
    <cellStyle name="20% - Akzent2 8 2" xfId="17795"/>
    <cellStyle name="20% - Akzent2 8 3" xfId="25501"/>
    <cellStyle name="20% - Akzent2 9" xfId="2811"/>
    <cellStyle name="20% - Akzent2 9 2" xfId="17796"/>
    <cellStyle name="20% - Akzent2 9 3" xfId="25502"/>
    <cellStyle name="20% - Akzent2_Rejection of deliveries" xfId="1273"/>
    <cellStyle name="20% - Akzent3" xfId="1274"/>
    <cellStyle name="20% - Akzent3 10" xfId="2812"/>
    <cellStyle name="20% - Akzent3 10 2" xfId="17798"/>
    <cellStyle name="20% - Akzent3 10 3" xfId="25504"/>
    <cellStyle name="20% - Akzent3 11" xfId="17797"/>
    <cellStyle name="20% - Akzent3 12" xfId="25503"/>
    <cellStyle name="20% - Akzent3 2" xfId="37"/>
    <cellStyle name="20% - Akzent3 2 10" xfId="17013"/>
    <cellStyle name="20% - Akzent3 2 11" xfId="17799"/>
    <cellStyle name="20% - Akzent3 2 12" xfId="25505"/>
    <cellStyle name="20% - Akzent3 2 13" xfId="1275"/>
    <cellStyle name="20% - Akzent3 2 2" xfId="38"/>
    <cellStyle name="20% - Akzent3 2 2 2" xfId="17800"/>
    <cellStyle name="20% - Akzent3 2 2 3" xfId="25506"/>
    <cellStyle name="20% - Akzent3 2 3" xfId="567"/>
    <cellStyle name="20% - Akzent3 2 3 10" xfId="17801"/>
    <cellStyle name="20% - Akzent3 2 3 11" xfId="23153"/>
    <cellStyle name="20% - Akzent3 2 3 12" xfId="24718"/>
    <cellStyle name="20% - Akzent3 2 3 13" xfId="25507"/>
    <cellStyle name="20% - Akzent3 2 3 14" xfId="31966"/>
    <cellStyle name="20% - Akzent3 2 3 15" xfId="32582"/>
    <cellStyle name="20% - Akzent3 2 3 16" xfId="33179"/>
    <cellStyle name="20% - Akzent3 2 3 17" xfId="33821"/>
    <cellStyle name="20% - Akzent3 2 3 18" xfId="34541"/>
    <cellStyle name="20% - Akzent3 2 3 19" xfId="35196"/>
    <cellStyle name="20% - Akzent3 2 3 2" xfId="900"/>
    <cellStyle name="20% - Akzent3 2 3 2 2" xfId="7745"/>
    <cellStyle name="20% - Akzent3 2 3 20" xfId="2813"/>
    <cellStyle name="20% - Akzent3 2 3 3" xfId="9255"/>
    <cellStyle name="20% - Akzent3 2 3 4" xfId="9848"/>
    <cellStyle name="20% - Akzent3 2 3 5" xfId="10501"/>
    <cellStyle name="20% - Akzent3 2 3 6" xfId="11155"/>
    <cellStyle name="20% - Akzent3 2 3 7" xfId="14274"/>
    <cellStyle name="20% - Akzent3 2 3 8" xfId="15040"/>
    <cellStyle name="20% - Akzent3 2 3 9" xfId="17175"/>
    <cellStyle name="20% - Akzent3 2 4" xfId="736"/>
    <cellStyle name="20% - Akzent3 2 4 10" xfId="17802"/>
    <cellStyle name="20% - Akzent3 2 4 11" xfId="23154"/>
    <cellStyle name="20% - Akzent3 2 4 12" xfId="24719"/>
    <cellStyle name="20% - Akzent3 2 4 13" xfId="25508"/>
    <cellStyle name="20% - Akzent3 2 4 14" xfId="31967"/>
    <cellStyle name="20% - Akzent3 2 4 15" xfId="32583"/>
    <cellStyle name="20% - Akzent3 2 4 16" xfId="33180"/>
    <cellStyle name="20% - Akzent3 2 4 17" xfId="33822"/>
    <cellStyle name="20% - Akzent3 2 4 18" xfId="34542"/>
    <cellStyle name="20% - Akzent3 2 4 19" xfId="35197"/>
    <cellStyle name="20% - Akzent3 2 4 2" xfId="7746"/>
    <cellStyle name="20% - Akzent3 2 4 20" xfId="2814"/>
    <cellStyle name="20% - Akzent3 2 4 3" xfId="9256"/>
    <cellStyle name="20% - Akzent3 2 4 4" xfId="9849"/>
    <cellStyle name="20% - Akzent3 2 4 5" xfId="10502"/>
    <cellStyle name="20% - Akzent3 2 4 6" xfId="11156"/>
    <cellStyle name="20% - Akzent3 2 4 7" xfId="14275"/>
    <cellStyle name="20% - Akzent3 2 4 8" xfId="15041"/>
    <cellStyle name="20% - Akzent3 2 4 9" xfId="17176"/>
    <cellStyle name="20% - Akzent3 2 5" xfId="2815"/>
    <cellStyle name="20% - Akzent3 2 5 10" xfId="17803"/>
    <cellStyle name="20% - Akzent3 2 5 11" xfId="23155"/>
    <cellStyle name="20% - Akzent3 2 5 12" xfId="24720"/>
    <cellStyle name="20% - Akzent3 2 5 13" xfId="25509"/>
    <cellStyle name="20% - Akzent3 2 5 14" xfId="31968"/>
    <cellStyle name="20% - Akzent3 2 5 15" xfId="32584"/>
    <cellStyle name="20% - Akzent3 2 5 16" xfId="33181"/>
    <cellStyle name="20% - Akzent3 2 5 17" xfId="33823"/>
    <cellStyle name="20% - Akzent3 2 5 18" xfId="34543"/>
    <cellStyle name="20% - Akzent3 2 5 19" xfId="35198"/>
    <cellStyle name="20% - Akzent3 2 5 2" xfId="7747"/>
    <cellStyle name="20% - Akzent3 2 5 3" xfId="9257"/>
    <cellStyle name="20% - Akzent3 2 5 4" xfId="9850"/>
    <cellStyle name="20% - Akzent3 2 5 5" xfId="10503"/>
    <cellStyle name="20% - Akzent3 2 5 6" xfId="11157"/>
    <cellStyle name="20% - Akzent3 2 5 7" xfId="14276"/>
    <cellStyle name="20% - Akzent3 2 5 8" xfId="15042"/>
    <cellStyle name="20% - Akzent3 2 5 9" xfId="17177"/>
    <cellStyle name="20% - Akzent3 2 6" xfId="2816"/>
    <cellStyle name="20% - Akzent3 2 6 10" xfId="17804"/>
    <cellStyle name="20% - Akzent3 2 6 11" xfId="23156"/>
    <cellStyle name="20% - Akzent3 2 6 12" xfId="24721"/>
    <cellStyle name="20% - Akzent3 2 6 13" xfId="25510"/>
    <cellStyle name="20% - Akzent3 2 6 14" xfId="31969"/>
    <cellStyle name="20% - Akzent3 2 6 15" xfId="32585"/>
    <cellStyle name="20% - Akzent3 2 6 16" xfId="33182"/>
    <cellStyle name="20% - Akzent3 2 6 17" xfId="33824"/>
    <cellStyle name="20% - Akzent3 2 6 18" xfId="34544"/>
    <cellStyle name="20% - Akzent3 2 6 19" xfId="35199"/>
    <cellStyle name="20% - Akzent3 2 6 2" xfId="7748"/>
    <cellStyle name="20% - Akzent3 2 6 3" xfId="9258"/>
    <cellStyle name="20% - Akzent3 2 6 4" xfId="9851"/>
    <cellStyle name="20% - Akzent3 2 6 5" xfId="10504"/>
    <cellStyle name="20% - Akzent3 2 6 6" xfId="11158"/>
    <cellStyle name="20% - Akzent3 2 6 7" xfId="14277"/>
    <cellStyle name="20% - Akzent3 2 6 8" xfId="15043"/>
    <cellStyle name="20% - Akzent3 2 6 9" xfId="17178"/>
    <cellStyle name="20% - Akzent3 2 7" xfId="4704"/>
    <cellStyle name="20% - Akzent3 2 7 10" xfId="20693"/>
    <cellStyle name="20% - Akzent3 2 7 11" xfId="23469"/>
    <cellStyle name="20% - Akzent3 2 7 12" xfId="25021"/>
    <cellStyle name="20% - Akzent3 2 7 13" xfId="28400"/>
    <cellStyle name="20% - Akzent3 2 7 14" xfId="32269"/>
    <cellStyle name="20% - Akzent3 2 7 15" xfId="32885"/>
    <cellStyle name="20% - Akzent3 2 7 16" xfId="33483"/>
    <cellStyle name="20% - Akzent3 2 7 17" xfId="34159"/>
    <cellStyle name="20% - Akzent3 2 7 18" xfId="34844"/>
    <cellStyle name="20% - Akzent3 2 7 19" xfId="35499"/>
    <cellStyle name="20% - Akzent3 2 7 2" xfId="8205"/>
    <cellStyle name="20% - Akzent3 2 7 3" xfId="9563"/>
    <cellStyle name="20% - Akzent3 2 7 4" xfId="10182"/>
    <cellStyle name="20% - Akzent3 2 7 5" xfId="10846"/>
    <cellStyle name="20% - Akzent3 2 7 6" xfId="12761"/>
    <cellStyle name="20% - Akzent3 2 7 7" xfId="14640"/>
    <cellStyle name="20% - Akzent3 2 7 8" xfId="15974"/>
    <cellStyle name="20% - Akzent3 2 7 9" xfId="17478"/>
    <cellStyle name="20% - Akzent3 2 8" xfId="5680"/>
    <cellStyle name="20% - Akzent3 2 8 10" xfId="21682"/>
    <cellStyle name="20% - Akzent3 2 8 11" xfId="23604"/>
    <cellStyle name="20% - Akzent3 2 8 12" xfId="25126"/>
    <cellStyle name="20% - Akzent3 2 8 13" xfId="29389"/>
    <cellStyle name="20% - Akzent3 2 8 14" xfId="32402"/>
    <cellStyle name="20% - Akzent3 2 8 15" xfId="32990"/>
    <cellStyle name="20% - Akzent3 2 8 16" xfId="33599"/>
    <cellStyle name="20% - Akzent3 2 8 17" xfId="34288"/>
    <cellStyle name="20% - Akzent3 2 8 18" xfId="34959"/>
    <cellStyle name="20% - Akzent3 2 8 19" xfId="35614"/>
    <cellStyle name="20% - Akzent3 2 8 2" xfId="8408"/>
    <cellStyle name="20% - Akzent3 2 8 3" xfId="9667"/>
    <cellStyle name="20% - Akzent3 2 8 4" xfId="10295"/>
    <cellStyle name="20% - Akzent3 2 8 5" xfId="10951"/>
    <cellStyle name="20% - Akzent3 2 8 6" xfId="13226"/>
    <cellStyle name="20% - Akzent3 2 8 7" xfId="14747"/>
    <cellStyle name="20% - Akzent3 2 8 8" xfId="16195"/>
    <cellStyle name="20% - Akzent3 2 8 9" xfId="17570"/>
    <cellStyle name="20% - Akzent3 2 9" xfId="7199"/>
    <cellStyle name="20% - Akzent3 2_Tabelle2" xfId="39"/>
    <cellStyle name="20% - Akzent3 3" xfId="1276"/>
    <cellStyle name="20% - Akzent3 3 2" xfId="17805"/>
    <cellStyle name="20% - Akzent3 3 3" xfId="25511"/>
    <cellStyle name="20% - Akzent3 4" xfId="2817"/>
    <cellStyle name="20% - Akzent3 4 2" xfId="2818"/>
    <cellStyle name="20% - Akzent3 4 2 2" xfId="17807"/>
    <cellStyle name="20% - Akzent3 4 2 3" xfId="25513"/>
    <cellStyle name="20% - Akzent3 4 3" xfId="17806"/>
    <cellStyle name="20% - Akzent3 4 4" xfId="25512"/>
    <cellStyle name="20% - Akzent3 5" xfId="2819"/>
    <cellStyle name="20% - Akzent3 5 2" xfId="17808"/>
    <cellStyle name="20% - Akzent3 5 3" xfId="25514"/>
    <cellStyle name="20% - Akzent3 6" xfId="2820"/>
    <cellStyle name="20% - Akzent3 6 2" xfId="17809"/>
    <cellStyle name="20% - Akzent3 6 3" xfId="25515"/>
    <cellStyle name="20% - Akzent3 7" xfId="2821"/>
    <cellStyle name="20% - Akzent3 7 2" xfId="17810"/>
    <cellStyle name="20% - Akzent3 7 3" xfId="25516"/>
    <cellStyle name="20% - Akzent3 8" xfId="2822"/>
    <cellStyle name="20% - Akzent3 8 2" xfId="17811"/>
    <cellStyle name="20% - Akzent3 8 3" xfId="25517"/>
    <cellStyle name="20% - Akzent3 9" xfId="2823"/>
    <cellStyle name="20% - Akzent3 9 2" xfId="17812"/>
    <cellStyle name="20% - Akzent3 9 3" xfId="25518"/>
    <cellStyle name="20% - Akzent3_Rejection of deliveries" xfId="1277"/>
    <cellStyle name="20% - Akzent4" xfId="1278"/>
    <cellStyle name="20% - Akzent4 10" xfId="2824"/>
    <cellStyle name="20% - Akzent4 10 2" xfId="17814"/>
    <cellStyle name="20% - Akzent4 10 3" xfId="25520"/>
    <cellStyle name="20% - Akzent4 11" xfId="17813"/>
    <cellStyle name="20% - Akzent4 12" xfId="25519"/>
    <cellStyle name="20% - Akzent4 2" xfId="40"/>
    <cellStyle name="20% - Akzent4 2 10" xfId="17014"/>
    <cellStyle name="20% - Akzent4 2 11" xfId="17815"/>
    <cellStyle name="20% - Akzent4 2 12" xfId="25521"/>
    <cellStyle name="20% - Akzent4 2 13" xfId="1279"/>
    <cellStyle name="20% - Akzent4 2 2" xfId="41"/>
    <cellStyle name="20% - Akzent4 2 2 2" xfId="17816"/>
    <cellStyle name="20% - Akzent4 2 2 3" xfId="25522"/>
    <cellStyle name="20% - Akzent4 2 3" xfId="568"/>
    <cellStyle name="20% - Akzent4 2 3 10" xfId="17817"/>
    <cellStyle name="20% - Akzent4 2 3 11" xfId="23157"/>
    <cellStyle name="20% - Akzent4 2 3 12" xfId="24722"/>
    <cellStyle name="20% - Akzent4 2 3 13" xfId="25523"/>
    <cellStyle name="20% - Akzent4 2 3 14" xfId="31970"/>
    <cellStyle name="20% - Akzent4 2 3 15" xfId="32586"/>
    <cellStyle name="20% - Akzent4 2 3 16" xfId="33183"/>
    <cellStyle name="20% - Akzent4 2 3 17" xfId="33828"/>
    <cellStyle name="20% - Akzent4 2 3 18" xfId="34545"/>
    <cellStyle name="20% - Akzent4 2 3 19" xfId="35200"/>
    <cellStyle name="20% - Akzent4 2 3 2" xfId="901"/>
    <cellStyle name="20% - Akzent4 2 3 2 2" xfId="7749"/>
    <cellStyle name="20% - Akzent4 2 3 20" xfId="2825"/>
    <cellStyle name="20% - Akzent4 2 3 3" xfId="9259"/>
    <cellStyle name="20% - Akzent4 2 3 4" xfId="9852"/>
    <cellStyle name="20% - Akzent4 2 3 5" xfId="10505"/>
    <cellStyle name="20% - Akzent4 2 3 6" xfId="11159"/>
    <cellStyle name="20% - Akzent4 2 3 7" xfId="14278"/>
    <cellStyle name="20% - Akzent4 2 3 8" xfId="15044"/>
    <cellStyle name="20% - Akzent4 2 3 9" xfId="17179"/>
    <cellStyle name="20% - Akzent4 2 4" xfId="737"/>
    <cellStyle name="20% - Akzent4 2 4 10" xfId="17818"/>
    <cellStyle name="20% - Akzent4 2 4 11" xfId="23158"/>
    <cellStyle name="20% - Akzent4 2 4 12" xfId="24723"/>
    <cellStyle name="20% - Akzent4 2 4 13" xfId="25524"/>
    <cellStyle name="20% - Akzent4 2 4 14" xfId="31971"/>
    <cellStyle name="20% - Akzent4 2 4 15" xfId="32587"/>
    <cellStyle name="20% - Akzent4 2 4 16" xfId="33184"/>
    <cellStyle name="20% - Akzent4 2 4 17" xfId="33829"/>
    <cellStyle name="20% - Akzent4 2 4 18" xfId="34546"/>
    <cellStyle name="20% - Akzent4 2 4 19" xfId="35201"/>
    <cellStyle name="20% - Akzent4 2 4 2" xfId="7750"/>
    <cellStyle name="20% - Akzent4 2 4 20" xfId="2826"/>
    <cellStyle name="20% - Akzent4 2 4 3" xfId="9260"/>
    <cellStyle name="20% - Akzent4 2 4 4" xfId="9853"/>
    <cellStyle name="20% - Akzent4 2 4 5" xfId="10506"/>
    <cellStyle name="20% - Akzent4 2 4 6" xfId="11160"/>
    <cellStyle name="20% - Akzent4 2 4 7" xfId="14279"/>
    <cellStyle name="20% - Akzent4 2 4 8" xfId="15045"/>
    <cellStyle name="20% - Akzent4 2 4 9" xfId="17180"/>
    <cellStyle name="20% - Akzent4 2 5" xfId="2827"/>
    <cellStyle name="20% - Akzent4 2 5 10" xfId="17819"/>
    <cellStyle name="20% - Akzent4 2 5 11" xfId="23159"/>
    <cellStyle name="20% - Akzent4 2 5 12" xfId="24724"/>
    <cellStyle name="20% - Akzent4 2 5 13" xfId="25525"/>
    <cellStyle name="20% - Akzent4 2 5 14" xfId="31972"/>
    <cellStyle name="20% - Akzent4 2 5 15" xfId="32588"/>
    <cellStyle name="20% - Akzent4 2 5 16" xfId="33185"/>
    <cellStyle name="20% - Akzent4 2 5 17" xfId="33830"/>
    <cellStyle name="20% - Akzent4 2 5 18" xfId="34547"/>
    <cellStyle name="20% - Akzent4 2 5 19" xfId="35202"/>
    <cellStyle name="20% - Akzent4 2 5 2" xfId="7751"/>
    <cellStyle name="20% - Akzent4 2 5 3" xfId="9261"/>
    <cellStyle name="20% - Akzent4 2 5 4" xfId="9854"/>
    <cellStyle name="20% - Akzent4 2 5 5" xfId="10507"/>
    <cellStyle name="20% - Akzent4 2 5 6" xfId="11161"/>
    <cellStyle name="20% - Akzent4 2 5 7" xfId="14280"/>
    <cellStyle name="20% - Akzent4 2 5 8" xfId="15046"/>
    <cellStyle name="20% - Akzent4 2 5 9" xfId="17181"/>
    <cellStyle name="20% - Akzent4 2 6" xfId="2828"/>
    <cellStyle name="20% - Akzent4 2 6 10" xfId="17820"/>
    <cellStyle name="20% - Akzent4 2 6 11" xfId="23160"/>
    <cellStyle name="20% - Akzent4 2 6 12" xfId="24725"/>
    <cellStyle name="20% - Akzent4 2 6 13" xfId="25526"/>
    <cellStyle name="20% - Akzent4 2 6 14" xfId="31973"/>
    <cellStyle name="20% - Akzent4 2 6 15" xfId="32589"/>
    <cellStyle name="20% - Akzent4 2 6 16" xfId="33186"/>
    <cellStyle name="20% - Akzent4 2 6 17" xfId="33831"/>
    <cellStyle name="20% - Akzent4 2 6 18" xfId="34548"/>
    <cellStyle name="20% - Akzent4 2 6 19" xfId="35203"/>
    <cellStyle name="20% - Akzent4 2 6 2" xfId="7752"/>
    <cellStyle name="20% - Akzent4 2 6 3" xfId="9262"/>
    <cellStyle name="20% - Akzent4 2 6 4" xfId="9855"/>
    <cellStyle name="20% - Akzent4 2 6 5" xfId="10508"/>
    <cellStyle name="20% - Akzent4 2 6 6" xfId="11162"/>
    <cellStyle name="20% - Akzent4 2 6 7" xfId="14281"/>
    <cellStyle name="20% - Akzent4 2 6 8" xfId="15047"/>
    <cellStyle name="20% - Akzent4 2 6 9" xfId="17182"/>
    <cellStyle name="20% - Akzent4 2 7" xfId="4705"/>
    <cellStyle name="20% - Akzent4 2 7 10" xfId="20694"/>
    <cellStyle name="20% - Akzent4 2 7 11" xfId="23470"/>
    <cellStyle name="20% - Akzent4 2 7 12" xfId="25022"/>
    <cellStyle name="20% - Akzent4 2 7 13" xfId="28401"/>
    <cellStyle name="20% - Akzent4 2 7 14" xfId="32270"/>
    <cellStyle name="20% - Akzent4 2 7 15" xfId="32886"/>
    <cellStyle name="20% - Akzent4 2 7 16" xfId="33484"/>
    <cellStyle name="20% - Akzent4 2 7 17" xfId="34160"/>
    <cellStyle name="20% - Akzent4 2 7 18" xfId="34845"/>
    <cellStyle name="20% - Akzent4 2 7 19" xfId="35500"/>
    <cellStyle name="20% - Akzent4 2 7 2" xfId="8206"/>
    <cellStyle name="20% - Akzent4 2 7 3" xfId="9564"/>
    <cellStyle name="20% - Akzent4 2 7 4" xfId="10183"/>
    <cellStyle name="20% - Akzent4 2 7 5" xfId="10847"/>
    <cellStyle name="20% - Akzent4 2 7 6" xfId="12762"/>
    <cellStyle name="20% - Akzent4 2 7 7" xfId="14641"/>
    <cellStyle name="20% - Akzent4 2 7 8" xfId="15975"/>
    <cellStyle name="20% - Akzent4 2 7 9" xfId="17479"/>
    <cellStyle name="20% - Akzent4 2 8" xfId="5681"/>
    <cellStyle name="20% - Akzent4 2 8 10" xfId="21683"/>
    <cellStyle name="20% - Akzent4 2 8 11" xfId="23605"/>
    <cellStyle name="20% - Akzent4 2 8 12" xfId="25127"/>
    <cellStyle name="20% - Akzent4 2 8 13" xfId="29390"/>
    <cellStyle name="20% - Akzent4 2 8 14" xfId="32403"/>
    <cellStyle name="20% - Akzent4 2 8 15" xfId="32991"/>
    <cellStyle name="20% - Akzent4 2 8 16" xfId="33600"/>
    <cellStyle name="20% - Akzent4 2 8 17" xfId="34289"/>
    <cellStyle name="20% - Akzent4 2 8 18" xfId="34960"/>
    <cellStyle name="20% - Akzent4 2 8 19" xfId="35615"/>
    <cellStyle name="20% - Akzent4 2 8 2" xfId="8409"/>
    <cellStyle name="20% - Akzent4 2 8 3" xfId="9668"/>
    <cellStyle name="20% - Akzent4 2 8 4" xfId="10296"/>
    <cellStyle name="20% - Akzent4 2 8 5" xfId="10952"/>
    <cellStyle name="20% - Akzent4 2 8 6" xfId="13227"/>
    <cellStyle name="20% - Akzent4 2 8 7" xfId="14748"/>
    <cellStyle name="20% - Akzent4 2 8 8" xfId="16196"/>
    <cellStyle name="20% - Akzent4 2 8 9" xfId="17571"/>
    <cellStyle name="20% - Akzent4 2 9" xfId="7200"/>
    <cellStyle name="20% - Akzent4 2_Tabelle2" xfId="42"/>
    <cellStyle name="20% - Akzent4 3" xfId="1280"/>
    <cellStyle name="20% - Akzent4 3 2" xfId="17821"/>
    <cellStyle name="20% - Akzent4 3 3" xfId="25527"/>
    <cellStyle name="20% - Akzent4 4" xfId="2829"/>
    <cellStyle name="20% - Akzent4 4 2" xfId="2830"/>
    <cellStyle name="20% - Akzent4 4 2 2" xfId="17823"/>
    <cellStyle name="20% - Akzent4 4 2 3" xfId="25529"/>
    <cellStyle name="20% - Akzent4 4 3" xfId="17822"/>
    <cellStyle name="20% - Akzent4 4 4" xfId="25528"/>
    <cellStyle name="20% - Akzent4 5" xfId="2831"/>
    <cellStyle name="20% - Akzent4 5 2" xfId="17824"/>
    <cellStyle name="20% - Akzent4 5 3" xfId="25530"/>
    <cellStyle name="20% - Akzent4 6" xfId="2832"/>
    <cellStyle name="20% - Akzent4 6 2" xfId="17825"/>
    <cellStyle name="20% - Akzent4 6 3" xfId="25531"/>
    <cellStyle name="20% - Akzent4 7" xfId="2833"/>
    <cellStyle name="20% - Akzent4 7 2" xfId="17826"/>
    <cellStyle name="20% - Akzent4 7 3" xfId="25532"/>
    <cellStyle name="20% - Akzent4 8" xfId="2834"/>
    <cellStyle name="20% - Akzent4 8 2" xfId="17827"/>
    <cellStyle name="20% - Akzent4 8 3" xfId="25533"/>
    <cellStyle name="20% - Akzent4 9" xfId="2835"/>
    <cellStyle name="20% - Akzent4 9 2" xfId="17828"/>
    <cellStyle name="20% - Akzent4 9 3" xfId="25534"/>
    <cellStyle name="20% - Akzent4_Rejection of deliveries" xfId="1281"/>
    <cellStyle name="20% - Akzent5" xfId="1282"/>
    <cellStyle name="20% - Akzent5 10" xfId="2836"/>
    <cellStyle name="20% - Akzent5 10 2" xfId="17830"/>
    <cellStyle name="20% - Akzent5 10 3" xfId="25536"/>
    <cellStyle name="20% - Akzent5 11" xfId="17829"/>
    <cellStyle name="20% - Akzent5 12" xfId="25535"/>
    <cellStyle name="20% - Akzent5 2" xfId="43"/>
    <cellStyle name="20% - Akzent5 2 10" xfId="17015"/>
    <cellStyle name="20% - Akzent5 2 11" xfId="17831"/>
    <cellStyle name="20% - Akzent5 2 12" xfId="25537"/>
    <cellStyle name="20% - Akzent5 2 13" xfId="1283"/>
    <cellStyle name="20% - Akzent5 2 2" xfId="44"/>
    <cellStyle name="20% - Akzent5 2 2 2" xfId="17832"/>
    <cellStyle name="20% - Akzent5 2 2 3" xfId="25538"/>
    <cellStyle name="20% - Akzent5 2 3" xfId="569"/>
    <cellStyle name="20% - Akzent5 2 3 10" xfId="17833"/>
    <cellStyle name="20% - Akzent5 2 3 11" xfId="23161"/>
    <cellStyle name="20% - Akzent5 2 3 12" xfId="24726"/>
    <cellStyle name="20% - Akzent5 2 3 13" xfId="25539"/>
    <cellStyle name="20% - Akzent5 2 3 14" xfId="31974"/>
    <cellStyle name="20% - Akzent5 2 3 15" xfId="32590"/>
    <cellStyle name="20% - Akzent5 2 3 16" xfId="33187"/>
    <cellStyle name="20% - Akzent5 2 3 17" xfId="33832"/>
    <cellStyle name="20% - Akzent5 2 3 18" xfId="34549"/>
    <cellStyle name="20% - Akzent5 2 3 19" xfId="35204"/>
    <cellStyle name="20% - Akzent5 2 3 2" xfId="902"/>
    <cellStyle name="20% - Akzent5 2 3 2 2" xfId="7753"/>
    <cellStyle name="20% - Akzent5 2 3 20" xfId="2837"/>
    <cellStyle name="20% - Akzent5 2 3 3" xfId="9263"/>
    <cellStyle name="20% - Akzent5 2 3 4" xfId="9856"/>
    <cellStyle name="20% - Akzent5 2 3 5" xfId="10509"/>
    <cellStyle name="20% - Akzent5 2 3 6" xfId="11163"/>
    <cellStyle name="20% - Akzent5 2 3 7" xfId="14282"/>
    <cellStyle name="20% - Akzent5 2 3 8" xfId="15048"/>
    <cellStyle name="20% - Akzent5 2 3 9" xfId="17183"/>
    <cellStyle name="20% - Akzent5 2 4" xfId="738"/>
    <cellStyle name="20% - Akzent5 2 4 10" xfId="17834"/>
    <cellStyle name="20% - Akzent5 2 4 11" xfId="23162"/>
    <cellStyle name="20% - Akzent5 2 4 12" xfId="24727"/>
    <cellStyle name="20% - Akzent5 2 4 13" xfId="25540"/>
    <cellStyle name="20% - Akzent5 2 4 14" xfId="31975"/>
    <cellStyle name="20% - Akzent5 2 4 15" xfId="32591"/>
    <cellStyle name="20% - Akzent5 2 4 16" xfId="33188"/>
    <cellStyle name="20% - Akzent5 2 4 17" xfId="33833"/>
    <cellStyle name="20% - Akzent5 2 4 18" xfId="34550"/>
    <cellStyle name="20% - Akzent5 2 4 19" xfId="35205"/>
    <cellStyle name="20% - Akzent5 2 4 2" xfId="7754"/>
    <cellStyle name="20% - Akzent5 2 4 20" xfId="2838"/>
    <cellStyle name="20% - Akzent5 2 4 3" xfId="9264"/>
    <cellStyle name="20% - Akzent5 2 4 4" xfId="9857"/>
    <cellStyle name="20% - Akzent5 2 4 5" xfId="10510"/>
    <cellStyle name="20% - Akzent5 2 4 6" xfId="11164"/>
    <cellStyle name="20% - Akzent5 2 4 7" xfId="14283"/>
    <cellStyle name="20% - Akzent5 2 4 8" xfId="15049"/>
    <cellStyle name="20% - Akzent5 2 4 9" xfId="17184"/>
    <cellStyle name="20% - Akzent5 2 5" xfId="2839"/>
    <cellStyle name="20% - Akzent5 2 5 10" xfId="17835"/>
    <cellStyle name="20% - Akzent5 2 5 11" xfId="23163"/>
    <cellStyle name="20% - Akzent5 2 5 12" xfId="24728"/>
    <cellStyle name="20% - Akzent5 2 5 13" xfId="25541"/>
    <cellStyle name="20% - Akzent5 2 5 14" xfId="31976"/>
    <cellStyle name="20% - Akzent5 2 5 15" xfId="32592"/>
    <cellStyle name="20% - Akzent5 2 5 16" xfId="33189"/>
    <cellStyle name="20% - Akzent5 2 5 17" xfId="33834"/>
    <cellStyle name="20% - Akzent5 2 5 18" xfId="34551"/>
    <cellStyle name="20% - Akzent5 2 5 19" xfId="35206"/>
    <cellStyle name="20% - Akzent5 2 5 2" xfId="7755"/>
    <cellStyle name="20% - Akzent5 2 5 3" xfId="9265"/>
    <cellStyle name="20% - Akzent5 2 5 4" xfId="9858"/>
    <cellStyle name="20% - Akzent5 2 5 5" xfId="10511"/>
    <cellStyle name="20% - Akzent5 2 5 6" xfId="11165"/>
    <cellStyle name="20% - Akzent5 2 5 7" xfId="14284"/>
    <cellStyle name="20% - Akzent5 2 5 8" xfId="15050"/>
    <cellStyle name="20% - Akzent5 2 5 9" xfId="17185"/>
    <cellStyle name="20% - Akzent5 2 6" xfId="2840"/>
    <cellStyle name="20% - Akzent5 2 6 10" xfId="17836"/>
    <cellStyle name="20% - Akzent5 2 6 11" xfId="23164"/>
    <cellStyle name="20% - Akzent5 2 6 12" xfId="24729"/>
    <cellStyle name="20% - Akzent5 2 6 13" xfId="25542"/>
    <cellStyle name="20% - Akzent5 2 6 14" xfId="31977"/>
    <cellStyle name="20% - Akzent5 2 6 15" xfId="32593"/>
    <cellStyle name="20% - Akzent5 2 6 16" xfId="33190"/>
    <cellStyle name="20% - Akzent5 2 6 17" xfId="33835"/>
    <cellStyle name="20% - Akzent5 2 6 18" xfId="34552"/>
    <cellStyle name="20% - Akzent5 2 6 19" xfId="35207"/>
    <cellStyle name="20% - Akzent5 2 6 2" xfId="7756"/>
    <cellStyle name="20% - Akzent5 2 6 3" xfId="9266"/>
    <cellStyle name="20% - Akzent5 2 6 4" xfId="9859"/>
    <cellStyle name="20% - Akzent5 2 6 5" xfId="10512"/>
    <cellStyle name="20% - Akzent5 2 6 6" xfId="11166"/>
    <cellStyle name="20% - Akzent5 2 6 7" xfId="14285"/>
    <cellStyle name="20% - Akzent5 2 6 8" xfId="15051"/>
    <cellStyle name="20% - Akzent5 2 6 9" xfId="17186"/>
    <cellStyle name="20% - Akzent5 2 7" xfId="4706"/>
    <cellStyle name="20% - Akzent5 2 7 10" xfId="20695"/>
    <cellStyle name="20% - Akzent5 2 7 11" xfId="23471"/>
    <cellStyle name="20% - Akzent5 2 7 12" xfId="25023"/>
    <cellStyle name="20% - Akzent5 2 7 13" xfId="28402"/>
    <cellStyle name="20% - Akzent5 2 7 14" xfId="32271"/>
    <cellStyle name="20% - Akzent5 2 7 15" xfId="32887"/>
    <cellStyle name="20% - Akzent5 2 7 16" xfId="33485"/>
    <cellStyle name="20% - Akzent5 2 7 17" xfId="34161"/>
    <cellStyle name="20% - Akzent5 2 7 18" xfId="34846"/>
    <cellStyle name="20% - Akzent5 2 7 19" xfId="35501"/>
    <cellStyle name="20% - Akzent5 2 7 2" xfId="8207"/>
    <cellStyle name="20% - Akzent5 2 7 3" xfId="9565"/>
    <cellStyle name="20% - Akzent5 2 7 4" xfId="10184"/>
    <cellStyle name="20% - Akzent5 2 7 5" xfId="10848"/>
    <cellStyle name="20% - Akzent5 2 7 6" xfId="12763"/>
    <cellStyle name="20% - Akzent5 2 7 7" xfId="14642"/>
    <cellStyle name="20% - Akzent5 2 7 8" xfId="15976"/>
    <cellStyle name="20% - Akzent5 2 7 9" xfId="17480"/>
    <cellStyle name="20% - Akzent5 2 8" xfId="5682"/>
    <cellStyle name="20% - Akzent5 2 8 10" xfId="21684"/>
    <cellStyle name="20% - Akzent5 2 8 11" xfId="23606"/>
    <cellStyle name="20% - Akzent5 2 8 12" xfId="25128"/>
    <cellStyle name="20% - Akzent5 2 8 13" xfId="29391"/>
    <cellStyle name="20% - Akzent5 2 8 14" xfId="32404"/>
    <cellStyle name="20% - Akzent5 2 8 15" xfId="32992"/>
    <cellStyle name="20% - Akzent5 2 8 16" xfId="33601"/>
    <cellStyle name="20% - Akzent5 2 8 17" xfId="34290"/>
    <cellStyle name="20% - Akzent5 2 8 18" xfId="34961"/>
    <cellStyle name="20% - Akzent5 2 8 19" xfId="35616"/>
    <cellStyle name="20% - Akzent5 2 8 2" xfId="8410"/>
    <cellStyle name="20% - Akzent5 2 8 3" xfId="9669"/>
    <cellStyle name="20% - Akzent5 2 8 4" xfId="10297"/>
    <cellStyle name="20% - Akzent5 2 8 5" xfId="10953"/>
    <cellStyle name="20% - Akzent5 2 8 6" xfId="13228"/>
    <cellStyle name="20% - Akzent5 2 8 7" xfId="14749"/>
    <cellStyle name="20% - Akzent5 2 8 8" xfId="16197"/>
    <cellStyle name="20% - Akzent5 2 8 9" xfId="17572"/>
    <cellStyle name="20% - Akzent5 2 9" xfId="7201"/>
    <cellStyle name="20% - Akzent5 2_Tabelle2" xfId="45"/>
    <cellStyle name="20% - Akzent5 3" xfId="1284"/>
    <cellStyle name="20% - Akzent5 3 2" xfId="17837"/>
    <cellStyle name="20% - Akzent5 3 3" xfId="25543"/>
    <cellStyle name="20% - Akzent5 4" xfId="2841"/>
    <cellStyle name="20% - Akzent5 4 2" xfId="2842"/>
    <cellStyle name="20% - Akzent5 4 2 2" xfId="17839"/>
    <cellStyle name="20% - Akzent5 4 2 3" xfId="25545"/>
    <cellStyle name="20% - Akzent5 4 3" xfId="17838"/>
    <cellStyle name="20% - Akzent5 4 4" xfId="25544"/>
    <cellStyle name="20% - Akzent5 5" xfId="2843"/>
    <cellStyle name="20% - Akzent5 5 2" xfId="17840"/>
    <cellStyle name="20% - Akzent5 5 3" xfId="25546"/>
    <cellStyle name="20% - Akzent5 6" xfId="2844"/>
    <cellStyle name="20% - Akzent5 6 2" xfId="17841"/>
    <cellStyle name="20% - Akzent5 6 3" xfId="25547"/>
    <cellStyle name="20% - Akzent5 7" xfId="2845"/>
    <cellStyle name="20% - Akzent5 7 2" xfId="17842"/>
    <cellStyle name="20% - Akzent5 7 3" xfId="25548"/>
    <cellStyle name="20% - Akzent5 8" xfId="2846"/>
    <cellStyle name="20% - Akzent5 8 2" xfId="17843"/>
    <cellStyle name="20% - Akzent5 8 3" xfId="25549"/>
    <cellStyle name="20% - Akzent5 9" xfId="2847"/>
    <cellStyle name="20% - Akzent5 9 2" xfId="17844"/>
    <cellStyle name="20% - Akzent5 9 3" xfId="25550"/>
    <cellStyle name="20% - Akzent5_Rejection of deliveries" xfId="1285"/>
    <cellStyle name="20% - Akzent6" xfId="1286"/>
    <cellStyle name="20% - Akzent6 10" xfId="2848"/>
    <cellStyle name="20% - Akzent6 10 2" xfId="17846"/>
    <cellStyle name="20% - Akzent6 10 3" xfId="25552"/>
    <cellStyle name="20% - Akzent6 11" xfId="17845"/>
    <cellStyle name="20% - Akzent6 12" xfId="25551"/>
    <cellStyle name="20% - Akzent6 2" xfId="46"/>
    <cellStyle name="20% - Akzent6 2 10" xfId="17016"/>
    <cellStyle name="20% - Akzent6 2 11" xfId="17847"/>
    <cellStyle name="20% - Akzent6 2 12" xfId="25553"/>
    <cellStyle name="20% - Akzent6 2 13" xfId="1287"/>
    <cellStyle name="20% - Akzent6 2 2" xfId="47"/>
    <cellStyle name="20% - Akzent6 2 2 2" xfId="17848"/>
    <cellStyle name="20% - Akzent6 2 2 3" xfId="25554"/>
    <cellStyle name="20% - Akzent6 2 3" xfId="570"/>
    <cellStyle name="20% - Akzent6 2 3 10" xfId="17849"/>
    <cellStyle name="20% - Akzent6 2 3 11" xfId="23165"/>
    <cellStyle name="20% - Akzent6 2 3 12" xfId="24730"/>
    <cellStyle name="20% - Akzent6 2 3 13" xfId="25555"/>
    <cellStyle name="20% - Akzent6 2 3 14" xfId="31978"/>
    <cellStyle name="20% - Akzent6 2 3 15" xfId="32594"/>
    <cellStyle name="20% - Akzent6 2 3 16" xfId="33191"/>
    <cellStyle name="20% - Akzent6 2 3 17" xfId="33836"/>
    <cellStyle name="20% - Akzent6 2 3 18" xfId="34553"/>
    <cellStyle name="20% - Akzent6 2 3 19" xfId="35208"/>
    <cellStyle name="20% - Akzent6 2 3 2" xfId="903"/>
    <cellStyle name="20% - Akzent6 2 3 2 2" xfId="7757"/>
    <cellStyle name="20% - Akzent6 2 3 20" xfId="2849"/>
    <cellStyle name="20% - Akzent6 2 3 3" xfId="9267"/>
    <cellStyle name="20% - Akzent6 2 3 4" xfId="9860"/>
    <cellStyle name="20% - Akzent6 2 3 5" xfId="10514"/>
    <cellStyle name="20% - Akzent6 2 3 6" xfId="11167"/>
    <cellStyle name="20% - Akzent6 2 3 7" xfId="14286"/>
    <cellStyle name="20% - Akzent6 2 3 8" xfId="15052"/>
    <cellStyle name="20% - Akzent6 2 3 9" xfId="17187"/>
    <cellStyle name="20% - Akzent6 2 4" xfId="739"/>
    <cellStyle name="20% - Akzent6 2 4 10" xfId="17850"/>
    <cellStyle name="20% - Akzent6 2 4 11" xfId="23166"/>
    <cellStyle name="20% - Akzent6 2 4 12" xfId="24731"/>
    <cellStyle name="20% - Akzent6 2 4 13" xfId="25556"/>
    <cellStyle name="20% - Akzent6 2 4 14" xfId="31979"/>
    <cellStyle name="20% - Akzent6 2 4 15" xfId="32595"/>
    <cellStyle name="20% - Akzent6 2 4 16" xfId="33192"/>
    <cellStyle name="20% - Akzent6 2 4 17" xfId="33837"/>
    <cellStyle name="20% - Akzent6 2 4 18" xfId="34554"/>
    <cellStyle name="20% - Akzent6 2 4 19" xfId="35209"/>
    <cellStyle name="20% - Akzent6 2 4 2" xfId="7758"/>
    <cellStyle name="20% - Akzent6 2 4 20" xfId="2850"/>
    <cellStyle name="20% - Akzent6 2 4 3" xfId="9268"/>
    <cellStyle name="20% - Akzent6 2 4 4" xfId="9861"/>
    <cellStyle name="20% - Akzent6 2 4 5" xfId="10515"/>
    <cellStyle name="20% - Akzent6 2 4 6" xfId="11168"/>
    <cellStyle name="20% - Akzent6 2 4 7" xfId="14287"/>
    <cellStyle name="20% - Akzent6 2 4 8" xfId="15053"/>
    <cellStyle name="20% - Akzent6 2 4 9" xfId="17188"/>
    <cellStyle name="20% - Akzent6 2 5" xfId="2851"/>
    <cellStyle name="20% - Akzent6 2 5 10" xfId="17851"/>
    <cellStyle name="20% - Akzent6 2 5 11" xfId="23167"/>
    <cellStyle name="20% - Akzent6 2 5 12" xfId="24732"/>
    <cellStyle name="20% - Akzent6 2 5 13" xfId="25557"/>
    <cellStyle name="20% - Akzent6 2 5 14" xfId="31980"/>
    <cellStyle name="20% - Akzent6 2 5 15" xfId="32596"/>
    <cellStyle name="20% - Akzent6 2 5 16" xfId="33193"/>
    <cellStyle name="20% - Akzent6 2 5 17" xfId="33838"/>
    <cellStyle name="20% - Akzent6 2 5 18" xfId="34555"/>
    <cellStyle name="20% - Akzent6 2 5 19" xfId="35210"/>
    <cellStyle name="20% - Akzent6 2 5 2" xfId="7759"/>
    <cellStyle name="20% - Akzent6 2 5 3" xfId="9269"/>
    <cellStyle name="20% - Akzent6 2 5 4" xfId="9862"/>
    <cellStyle name="20% - Akzent6 2 5 5" xfId="10516"/>
    <cellStyle name="20% - Akzent6 2 5 6" xfId="11169"/>
    <cellStyle name="20% - Akzent6 2 5 7" xfId="14288"/>
    <cellStyle name="20% - Akzent6 2 5 8" xfId="15054"/>
    <cellStyle name="20% - Akzent6 2 5 9" xfId="17189"/>
    <cellStyle name="20% - Akzent6 2 6" xfId="2852"/>
    <cellStyle name="20% - Akzent6 2 6 10" xfId="17852"/>
    <cellStyle name="20% - Akzent6 2 6 11" xfId="23168"/>
    <cellStyle name="20% - Akzent6 2 6 12" xfId="24733"/>
    <cellStyle name="20% - Akzent6 2 6 13" xfId="25558"/>
    <cellStyle name="20% - Akzent6 2 6 14" xfId="31981"/>
    <cellStyle name="20% - Akzent6 2 6 15" xfId="32597"/>
    <cellStyle name="20% - Akzent6 2 6 16" xfId="33194"/>
    <cellStyle name="20% - Akzent6 2 6 17" xfId="33839"/>
    <cellStyle name="20% - Akzent6 2 6 18" xfId="34556"/>
    <cellStyle name="20% - Akzent6 2 6 19" xfId="35211"/>
    <cellStyle name="20% - Akzent6 2 6 2" xfId="7760"/>
    <cellStyle name="20% - Akzent6 2 6 3" xfId="9270"/>
    <cellStyle name="20% - Akzent6 2 6 4" xfId="9863"/>
    <cellStyle name="20% - Akzent6 2 6 5" xfId="10517"/>
    <cellStyle name="20% - Akzent6 2 6 6" xfId="11170"/>
    <cellStyle name="20% - Akzent6 2 6 7" xfId="14289"/>
    <cellStyle name="20% - Akzent6 2 6 8" xfId="15055"/>
    <cellStyle name="20% - Akzent6 2 6 9" xfId="17190"/>
    <cellStyle name="20% - Akzent6 2 7" xfId="4707"/>
    <cellStyle name="20% - Akzent6 2 7 10" xfId="20696"/>
    <cellStyle name="20% - Akzent6 2 7 11" xfId="23472"/>
    <cellStyle name="20% - Akzent6 2 7 12" xfId="25024"/>
    <cellStyle name="20% - Akzent6 2 7 13" xfId="28403"/>
    <cellStyle name="20% - Akzent6 2 7 14" xfId="32272"/>
    <cellStyle name="20% - Akzent6 2 7 15" xfId="32888"/>
    <cellStyle name="20% - Akzent6 2 7 16" xfId="33486"/>
    <cellStyle name="20% - Akzent6 2 7 17" xfId="34162"/>
    <cellStyle name="20% - Akzent6 2 7 18" xfId="34847"/>
    <cellStyle name="20% - Akzent6 2 7 19" xfId="35502"/>
    <cellStyle name="20% - Akzent6 2 7 2" xfId="8208"/>
    <cellStyle name="20% - Akzent6 2 7 3" xfId="9566"/>
    <cellStyle name="20% - Akzent6 2 7 4" xfId="10185"/>
    <cellStyle name="20% - Akzent6 2 7 5" xfId="10849"/>
    <cellStyle name="20% - Akzent6 2 7 6" xfId="12764"/>
    <cellStyle name="20% - Akzent6 2 7 7" xfId="14643"/>
    <cellStyle name="20% - Akzent6 2 7 8" xfId="15977"/>
    <cellStyle name="20% - Akzent6 2 7 9" xfId="17481"/>
    <cellStyle name="20% - Akzent6 2 8" xfId="5683"/>
    <cellStyle name="20% - Akzent6 2 8 10" xfId="21685"/>
    <cellStyle name="20% - Akzent6 2 8 11" xfId="23607"/>
    <cellStyle name="20% - Akzent6 2 8 12" xfId="25129"/>
    <cellStyle name="20% - Akzent6 2 8 13" xfId="29392"/>
    <cellStyle name="20% - Akzent6 2 8 14" xfId="32405"/>
    <cellStyle name="20% - Akzent6 2 8 15" xfId="32993"/>
    <cellStyle name="20% - Akzent6 2 8 16" xfId="33602"/>
    <cellStyle name="20% - Akzent6 2 8 17" xfId="34291"/>
    <cellStyle name="20% - Akzent6 2 8 18" xfId="34962"/>
    <cellStyle name="20% - Akzent6 2 8 19" xfId="35617"/>
    <cellStyle name="20% - Akzent6 2 8 2" xfId="8411"/>
    <cellStyle name="20% - Akzent6 2 8 3" xfId="9670"/>
    <cellStyle name="20% - Akzent6 2 8 4" xfId="10298"/>
    <cellStyle name="20% - Akzent6 2 8 5" xfId="10954"/>
    <cellStyle name="20% - Akzent6 2 8 6" xfId="13229"/>
    <cellStyle name="20% - Akzent6 2 8 7" xfId="14750"/>
    <cellStyle name="20% - Akzent6 2 8 8" xfId="16198"/>
    <cellStyle name="20% - Akzent6 2 8 9" xfId="17573"/>
    <cellStyle name="20% - Akzent6 2 9" xfId="7202"/>
    <cellStyle name="20% - Akzent6 2_Tabelle2" xfId="48"/>
    <cellStyle name="20% - Akzent6 3" xfId="1288"/>
    <cellStyle name="20% - Akzent6 3 2" xfId="17853"/>
    <cellStyle name="20% - Akzent6 3 3" xfId="25559"/>
    <cellStyle name="20% - Akzent6 4" xfId="2853"/>
    <cellStyle name="20% - Akzent6 4 2" xfId="2854"/>
    <cellStyle name="20% - Akzent6 4 2 2" xfId="17855"/>
    <cellStyle name="20% - Akzent6 4 2 3" xfId="25561"/>
    <cellStyle name="20% - Akzent6 4 3" xfId="17854"/>
    <cellStyle name="20% - Akzent6 4 4" xfId="25560"/>
    <cellStyle name="20% - Akzent6 5" xfId="2855"/>
    <cellStyle name="20% - Akzent6 5 2" xfId="17856"/>
    <cellStyle name="20% - Akzent6 5 3" xfId="25562"/>
    <cellStyle name="20% - Akzent6 6" xfId="2856"/>
    <cellStyle name="20% - Akzent6 6 2" xfId="17857"/>
    <cellStyle name="20% - Akzent6 6 3" xfId="25563"/>
    <cellStyle name="20% - Akzent6 7" xfId="2857"/>
    <cellStyle name="20% - Akzent6 7 2" xfId="17858"/>
    <cellStyle name="20% - Akzent6 7 3" xfId="25564"/>
    <cellStyle name="20% - Akzent6 8" xfId="2858"/>
    <cellStyle name="20% - Akzent6 8 2" xfId="17859"/>
    <cellStyle name="20% - Akzent6 8 3" xfId="25565"/>
    <cellStyle name="20% - Akzent6 9" xfId="2859"/>
    <cellStyle name="20% - Akzent6 9 2" xfId="17860"/>
    <cellStyle name="20% - Akzent6 9 3" xfId="25566"/>
    <cellStyle name="20% - Akzent6_Rejection of deliveries" xfId="1289"/>
    <cellStyle name="40 % - Akzent1" xfId="49" builtinId="31" customBuiltin="1"/>
    <cellStyle name="40 % - Akzent1 10" xfId="535"/>
    <cellStyle name="40 % - Akzent1 10 10" xfId="22925"/>
    <cellStyle name="40 % - Akzent1 10 11" xfId="23652"/>
    <cellStyle name="40 % - Akzent1 10 12" xfId="25169"/>
    <cellStyle name="40 % - Akzent1 10 13" xfId="30634"/>
    <cellStyle name="40 % - Akzent1 10 14" xfId="32446"/>
    <cellStyle name="40 % - Akzent1 10 15" xfId="33033"/>
    <cellStyle name="40 % - Akzent1 10 16" xfId="33641"/>
    <cellStyle name="40 % - Akzent1 10 17" xfId="34346"/>
    <cellStyle name="40 % - Akzent1 10 18" xfId="35002"/>
    <cellStyle name="40 % - Akzent1 10 19" xfId="35656"/>
    <cellStyle name="40 % - Akzent1 10 2" xfId="869"/>
    <cellStyle name="40 % - Akzent1 10 2 2" xfId="9137"/>
    <cellStyle name="40 % - Akzent1 10 20" xfId="7146"/>
    <cellStyle name="40 % - Akzent1 10 3" xfId="9722"/>
    <cellStyle name="40 % - Akzent1 10 4" xfId="10369"/>
    <cellStyle name="40 % - Akzent1 10 5" xfId="11018"/>
    <cellStyle name="40 % - Akzent1 10 6" xfId="14158"/>
    <cellStyle name="40 % - Akzent1 10 7" xfId="14815"/>
    <cellStyle name="40 % - Akzent1 10 8" xfId="16932"/>
    <cellStyle name="40 % - Akzent1 10 9" xfId="17612"/>
    <cellStyle name="40 % - Akzent1 11" xfId="740"/>
    <cellStyle name="40 % - Akzent1 11 10" xfId="35032"/>
    <cellStyle name="40 % - Akzent1 11 11" xfId="35686"/>
    <cellStyle name="40 % - Akzent1 11 12" xfId="9165"/>
    <cellStyle name="40 % - Akzent1 11 2" xfId="21652"/>
    <cellStyle name="40 % - Akzent1 11 3" xfId="24504"/>
    <cellStyle name="40 % - Akzent1 11 4" xfId="25199"/>
    <cellStyle name="40 % - Akzent1 11 5" xfId="31608"/>
    <cellStyle name="40 % - Akzent1 11 6" xfId="32476"/>
    <cellStyle name="40 % - Akzent1 11 7" xfId="33064"/>
    <cellStyle name="40 % - Akzent1 11 8" xfId="33671"/>
    <cellStyle name="40 % - Akzent1 11 9" xfId="34390"/>
    <cellStyle name="40 % - Akzent1 12" xfId="1028"/>
    <cellStyle name="40 % - Akzent1 12 10" xfId="9758"/>
    <cellStyle name="40 % - Akzent1 12 2" xfId="23574"/>
    <cellStyle name="40 % - Akzent1 12 3" xfId="25107"/>
    <cellStyle name="40 % - Akzent1 12 4" xfId="32372"/>
    <cellStyle name="40 % - Akzent1 12 5" xfId="32971"/>
    <cellStyle name="40 % - Akzent1 12 6" xfId="33718"/>
    <cellStyle name="40 % - Akzent1 12 7" xfId="34437"/>
    <cellStyle name="40 % - Akzent1 12 8" xfId="35076"/>
    <cellStyle name="40 % - Akzent1 12 9" xfId="35730"/>
    <cellStyle name="40 % - Akzent1 13" xfId="1041"/>
    <cellStyle name="40 % - Akzent1 13 2" xfId="33574"/>
    <cellStyle name="40 % - Akzent1 13 3" xfId="35103"/>
    <cellStyle name="40 % - Akzent1 13 4" xfId="35756"/>
    <cellStyle name="40 % - Akzent1 13 5" xfId="10411"/>
    <cellStyle name="40 % - Akzent1 14" xfId="1054"/>
    <cellStyle name="40 % - Akzent1 14 2" xfId="34934"/>
    <cellStyle name="40 % - Akzent1 14 3" xfId="35776"/>
    <cellStyle name="40 % - Akzent1 14 4" xfId="11064"/>
    <cellStyle name="40 % - Akzent1 15" xfId="1067"/>
    <cellStyle name="40 % - Akzent1 15 2" xfId="35589"/>
    <cellStyle name="40 % - Akzent1 15 3" xfId="14184"/>
    <cellStyle name="40 % - Akzent1 16" xfId="1081"/>
    <cellStyle name="40 % - Akzent1 16 2" xfId="14950"/>
    <cellStyle name="40 % - Akzent1 17" xfId="1094"/>
    <cellStyle name="40 % - Akzent1 17 2" xfId="17050"/>
    <cellStyle name="40 % - Akzent1 18" xfId="1107"/>
    <cellStyle name="40 % - Akzent1 18 2" xfId="17085"/>
    <cellStyle name="40 % - Akzent1 19" xfId="1120"/>
    <cellStyle name="40 % - Akzent1 19 2" xfId="29359"/>
    <cellStyle name="40 % - Akzent1 2" xfId="50"/>
    <cellStyle name="40 % - Akzent1 2 10" xfId="4708"/>
    <cellStyle name="40 % - Akzent1 2 10 10" xfId="20697"/>
    <cellStyle name="40 % - Akzent1 2 10 11" xfId="23473"/>
    <cellStyle name="40 % - Akzent1 2 10 12" xfId="25025"/>
    <cellStyle name="40 % - Akzent1 2 10 13" xfId="28404"/>
    <cellStyle name="40 % - Akzent1 2 10 14" xfId="32273"/>
    <cellStyle name="40 % - Akzent1 2 10 15" xfId="32889"/>
    <cellStyle name="40 % - Akzent1 2 10 16" xfId="33487"/>
    <cellStyle name="40 % - Akzent1 2 10 17" xfId="34163"/>
    <cellStyle name="40 % - Akzent1 2 10 18" xfId="34848"/>
    <cellStyle name="40 % - Akzent1 2 10 19" xfId="35503"/>
    <cellStyle name="40 % - Akzent1 2 10 2" xfId="8209"/>
    <cellStyle name="40 % - Akzent1 2 10 3" xfId="9567"/>
    <cellStyle name="40 % - Akzent1 2 10 4" xfId="10186"/>
    <cellStyle name="40 % - Akzent1 2 10 5" xfId="10850"/>
    <cellStyle name="40 % - Akzent1 2 10 6" xfId="12765"/>
    <cellStyle name="40 % - Akzent1 2 10 7" xfId="14644"/>
    <cellStyle name="40 % - Akzent1 2 10 8" xfId="15978"/>
    <cellStyle name="40 % - Akzent1 2 10 9" xfId="17482"/>
    <cellStyle name="40 % - Akzent1 2 11" xfId="5684"/>
    <cellStyle name="40 % - Akzent1 2 11 10" xfId="21686"/>
    <cellStyle name="40 % - Akzent1 2 11 11" xfId="23608"/>
    <cellStyle name="40 % - Akzent1 2 11 12" xfId="25130"/>
    <cellStyle name="40 % - Akzent1 2 11 13" xfId="29393"/>
    <cellStyle name="40 % - Akzent1 2 11 14" xfId="32406"/>
    <cellStyle name="40 % - Akzent1 2 11 15" xfId="32994"/>
    <cellStyle name="40 % - Akzent1 2 11 16" xfId="33603"/>
    <cellStyle name="40 % - Akzent1 2 11 17" xfId="34292"/>
    <cellStyle name="40 % - Akzent1 2 11 18" xfId="34963"/>
    <cellStyle name="40 % - Akzent1 2 11 19" xfId="35618"/>
    <cellStyle name="40 % - Akzent1 2 11 2" xfId="8412"/>
    <cellStyle name="40 % - Akzent1 2 11 3" xfId="9671"/>
    <cellStyle name="40 % - Akzent1 2 11 4" xfId="10299"/>
    <cellStyle name="40 % - Akzent1 2 11 5" xfId="10955"/>
    <cellStyle name="40 % - Akzent1 2 11 6" xfId="13230"/>
    <cellStyle name="40 % - Akzent1 2 11 7" xfId="14751"/>
    <cellStyle name="40 % - Akzent1 2 11 8" xfId="16199"/>
    <cellStyle name="40 % - Akzent1 2 11 9" xfId="17574"/>
    <cellStyle name="40 % - Akzent1 2 12" xfId="7203"/>
    <cellStyle name="40 % - Akzent1 2 13" xfId="17017"/>
    <cellStyle name="40 % - Akzent1 2 14" xfId="17862"/>
    <cellStyle name="40 % - Akzent1 2 15" xfId="25568"/>
    <cellStyle name="40 % - Akzent1 2 16" xfId="1290"/>
    <cellStyle name="40 % - Akzent1 2 2" xfId="51"/>
    <cellStyle name="40 % - Akzent1 2 2 2" xfId="52"/>
    <cellStyle name="40 % - Akzent1 2 2 2 2" xfId="17863"/>
    <cellStyle name="40 % - Akzent1 2 2 3" xfId="572"/>
    <cellStyle name="40 % - Akzent1 2 2 3 2" xfId="905"/>
    <cellStyle name="40 % - Akzent1 2 2 3 3" xfId="25569"/>
    <cellStyle name="40 % - Akzent1 2 2 4" xfId="742"/>
    <cellStyle name="40 % - Akzent1 2 3" xfId="571"/>
    <cellStyle name="40 % - Akzent1 2 3 10" xfId="17864"/>
    <cellStyle name="40 % - Akzent1 2 3 11" xfId="23170"/>
    <cellStyle name="40 % - Akzent1 2 3 12" xfId="24734"/>
    <cellStyle name="40 % - Akzent1 2 3 13" xfId="25570"/>
    <cellStyle name="40 % - Akzent1 2 3 14" xfId="31982"/>
    <cellStyle name="40 % - Akzent1 2 3 15" xfId="32598"/>
    <cellStyle name="40 % - Akzent1 2 3 16" xfId="33195"/>
    <cellStyle name="40 % - Akzent1 2 3 17" xfId="33840"/>
    <cellStyle name="40 % - Akzent1 2 3 18" xfId="34557"/>
    <cellStyle name="40 % - Akzent1 2 3 19" xfId="35212"/>
    <cellStyle name="40 % - Akzent1 2 3 2" xfId="904"/>
    <cellStyle name="40 % - Akzent1 2 3 2 2" xfId="7761"/>
    <cellStyle name="40 % - Akzent1 2 3 2 3" xfId="2861"/>
    <cellStyle name="40 % - Akzent1 2 3 20" xfId="1291"/>
    <cellStyle name="40 % - Akzent1 2 3 3" xfId="9271"/>
    <cellStyle name="40 % - Akzent1 2 3 4" xfId="9865"/>
    <cellStyle name="40 % - Akzent1 2 3 5" xfId="10518"/>
    <cellStyle name="40 % - Akzent1 2 3 6" xfId="11171"/>
    <cellStyle name="40 % - Akzent1 2 3 7" xfId="14290"/>
    <cellStyle name="40 % - Akzent1 2 3 8" xfId="15056"/>
    <cellStyle name="40 % - Akzent1 2 3 9" xfId="17191"/>
    <cellStyle name="40 % - Akzent1 2 4" xfId="741"/>
    <cellStyle name="40 % - Akzent1 2 4 10" xfId="17192"/>
    <cellStyle name="40 % - Akzent1 2 4 11" xfId="17865"/>
    <cellStyle name="40 % - Akzent1 2 4 12" xfId="23171"/>
    <cellStyle name="40 % - Akzent1 2 4 13" xfId="24735"/>
    <cellStyle name="40 % - Akzent1 2 4 14" xfId="25571"/>
    <cellStyle name="40 % - Akzent1 2 4 15" xfId="31983"/>
    <cellStyle name="40 % - Akzent1 2 4 16" xfId="32599"/>
    <cellStyle name="40 % - Akzent1 2 4 17" xfId="33196"/>
    <cellStyle name="40 % - Akzent1 2 4 18" xfId="33841"/>
    <cellStyle name="40 % - Akzent1 2 4 19" xfId="34558"/>
    <cellStyle name="40 % - Akzent1 2 4 2" xfId="2863"/>
    <cellStyle name="40 % - Akzent1 2 4 2 2" xfId="17866"/>
    <cellStyle name="40 % - Akzent1 2 4 2 3" xfId="25572"/>
    <cellStyle name="40 % - Akzent1 2 4 20" xfId="35213"/>
    <cellStyle name="40 % - Akzent1 2 4 21" xfId="2862"/>
    <cellStyle name="40 % - Akzent1 2 4 3" xfId="7762"/>
    <cellStyle name="40 % - Akzent1 2 4 4" xfId="9272"/>
    <cellStyle name="40 % - Akzent1 2 4 5" xfId="9866"/>
    <cellStyle name="40 % - Akzent1 2 4 6" xfId="10519"/>
    <cellStyle name="40 % - Akzent1 2 4 7" xfId="11172"/>
    <cellStyle name="40 % - Akzent1 2 4 8" xfId="14291"/>
    <cellStyle name="40 % - Akzent1 2 4 9" xfId="15057"/>
    <cellStyle name="40 % - Akzent1 2 5" xfId="2864"/>
    <cellStyle name="40 % - Akzent1 2 5 10" xfId="17867"/>
    <cellStyle name="40 % - Akzent1 2 5 11" xfId="23172"/>
    <cellStyle name="40 % - Akzent1 2 5 12" xfId="24736"/>
    <cellStyle name="40 % - Akzent1 2 5 13" xfId="25573"/>
    <cellStyle name="40 % - Akzent1 2 5 14" xfId="31984"/>
    <cellStyle name="40 % - Akzent1 2 5 15" xfId="32600"/>
    <cellStyle name="40 % - Akzent1 2 5 16" xfId="33197"/>
    <cellStyle name="40 % - Akzent1 2 5 17" xfId="33842"/>
    <cellStyle name="40 % - Akzent1 2 5 18" xfId="34559"/>
    <cellStyle name="40 % - Akzent1 2 5 19" xfId="35214"/>
    <cellStyle name="40 % - Akzent1 2 5 2" xfId="7763"/>
    <cellStyle name="40 % - Akzent1 2 5 3" xfId="9273"/>
    <cellStyle name="40 % - Akzent1 2 5 4" xfId="9867"/>
    <cellStyle name="40 % - Akzent1 2 5 5" xfId="10520"/>
    <cellStyle name="40 % - Akzent1 2 5 6" xfId="11173"/>
    <cellStyle name="40 % - Akzent1 2 5 7" xfId="14292"/>
    <cellStyle name="40 % - Akzent1 2 5 8" xfId="15058"/>
    <cellStyle name="40 % - Akzent1 2 5 9" xfId="17193"/>
    <cellStyle name="40 % - Akzent1 2 6" xfId="2865"/>
    <cellStyle name="40 % - Akzent1 2 6 10" xfId="17868"/>
    <cellStyle name="40 % - Akzent1 2 6 11" xfId="23173"/>
    <cellStyle name="40 % - Akzent1 2 6 12" xfId="24737"/>
    <cellStyle name="40 % - Akzent1 2 6 13" xfId="25574"/>
    <cellStyle name="40 % - Akzent1 2 6 14" xfId="31985"/>
    <cellStyle name="40 % - Akzent1 2 6 15" xfId="32601"/>
    <cellStyle name="40 % - Akzent1 2 6 16" xfId="33198"/>
    <cellStyle name="40 % - Akzent1 2 6 17" xfId="33843"/>
    <cellStyle name="40 % - Akzent1 2 6 18" xfId="34560"/>
    <cellStyle name="40 % - Akzent1 2 6 19" xfId="35215"/>
    <cellStyle name="40 % - Akzent1 2 6 2" xfId="7764"/>
    <cellStyle name="40 % - Akzent1 2 6 3" xfId="9274"/>
    <cellStyle name="40 % - Akzent1 2 6 4" xfId="9868"/>
    <cellStyle name="40 % - Akzent1 2 6 5" xfId="10521"/>
    <cellStyle name="40 % - Akzent1 2 6 6" xfId="11174"/>
    <cellStyle name="40 % - Akzent1 2 6 7" xfId="14293"/>
    <cellStyle name="40 % - Akzent1 2 6 8" xfId="15059"/>
    <cellStyle name="40 % - Akzent1 2 6 9" xfId="17194"/>
    <cellStyle name="40 % - Akzent1 2 7" xfId="2866"/>
    <cellStyle name="40 % - Akzent1 2 7 10" xfId="17869"/>
    <cellStyle name="40 % - Akzent1 2 7 11" xfId="23174"/>
    <cellStyle name="40 % - Akzent1 2 7 12" xfId="24738"/>
    <cellStyle name="40 % - Akzent1 2 7 13" xfId="25575"/>
    <cellStyle name="40 % - Akzent1 2 7 14" xfId="31986"/>
    <cellStyle name="40 % - Akzent1 2 7 15" xfId="32602"/>
    <cellStyle name="40 % - Akzent1 2 7 16" xfId="33199"/>
    <cellStyle name="40 % - Akzent1 2 7 17" xfId="33844"/>
    <cellStyle name="40 % - Akzent1 2 7 18" xfId="34561"/>
    <cellStyle name="40 % - Akzent1 2 7 19" xfId="35216"/>
    <cellStyle name="40 % - Akzent1 2 7 2" xfId="7765"/>
    <cellStyle name="40 % - Akzent1 2 7 3" xfId="9275"/>
    <cellStyle name="40 % - Akzent1 2 7 4" xfId="9869"/>
    <cellStyle name="40 % - Akzent1 2 7 5" xfId="10522"/>
    <cellStyle name="40 % - Akzent1 2 7 6" xfId="11175"/>
    <cellStyle name="40 % - Akzent1 2 7 7" xfId="14294"/>
    <cellStyle name="40 % - Akzent1 2 7 8" xfId="15060"/>
    <cellStyle name="40 % - Akzent1 2 7 9" xfId="17195"/>
    <cellStyle name="40 % - Akzent1 2 8" xfId="2867"/>
    <cellStyle name="40 % - Akzent1 2 8 10" xfId="17870"/>
    <cellStyle name="40 % - Akzent1 2 8 11" xfId="23175"/>
    <cellStyle name="40 % - Akzent1 2 8 12" xfId="24739"/>
    <cellStyle name="40 % - Akzent1 2 8 13" xfId="25576"/>
    <cellStyle name="40 % - Akzent1 2 8 14" xfId="31987"/>
    <cellStyle name="40 % - Akzent1 2 8 15" xfId="32603"/>
    <cellStyle name="40 % - Akzent1 2 8 16" xfId="33200"/>
    <cellStyle name="40 % - Akzent1 2 8 17" xfId="33845"/>
    <cellStyle name="40 % - Akzent1 2 8 18" xfId="34562"/>
    <cellStyle name="40 % - Akzent1 2 8 19" xfId="35217"/>
    <cellStyle name="40 % - Akzent1 2 8 2" xfId="7766"/>
    <cellStyle name="40 % - Akzent1 2 8 3" xfId="9276"/>
    <cellStyle name="40 % - Akzent1 2 8 4" xfId="9870"/>
    <cellStyle name="40 % - Akzent1 2 8 5" xfId="10523"/>
    <cellStyle name="40 % - Akzent1 2 8 6" xfId="11176"/>
    <cellStyle name="40 % - Akzent1 2 8 7" xfId="14295"/>
    <cellStyle name="40 % - Akzent1 2 8 8" xfId="15061"/>
    <cellStyle name="40 % - Akzent1 2 8 9" xfId="17196"/>
    <cellStyle name="40 % - Akzent1 2 9" xfId="2868"/>
    <cellStyle name="40 % - Akzent1 2 9 10" xfId="17871"/>
    <cellStyle name="40 % - Akzent1 2 9 11" xfId="23176"/>
    <cellStyle name="40 % - Akzent1 2 9 12" xfId="24740"/>
    <cellStyle name="40 % - Akzent1 2 9 13" xfId="25577"/>
    <cellStyle name="40 % - Akzent1 2 9 14" xfId="31988"/>
    <cellStyle name="40 % - Akzent1 2 9 15" xfId="32604"/>
    <cellStyle name="40 % - Akzent1 2 9 16" xfId="33201"/>
    <cellStyle name="40 % - Akzent1 2 9 17" xfId="33846"/>
    <cellStyle name="40 % - Akzent1 2 9 18" xfId="34563"/>
    <cellStyle name="40 % - Akzent1 2 9 19" xfId="35218"/>
    <cellStyle name="40 % - Akzent1 2 9 2" xfId="7767"/>
    <cellStyle name="40 % - Akzent1 2 9 3" xfId="9277"/>
    <cellStyle name="40 % - Akzent1 2 9 4" xfId="9871"/>
    <cellStyle name="40 % - Akzent1 2 9 5" xfId="10524"/>
    <cellStyle name="40 % - Akzent1 2 9 6" xfId="11177"/>
    <cellStyle name="40 % - Akzent1 2 9 7" xfId="14296"/>
    <cellStyle name="40 % - Akzent1 2 9 8" xfId="15062"/>
    <cellStyle name="40 % - Akzent1 2 9 9" xfId="17197"/>
    <cellStyle name="40 % - Akzent1 2_Rejection of deliveries" xfId="1292"/>
    <cellStyle name="40 % - Akzent1 20" xfId="1133"/>
    <cellStyle name="40 % - Akzent1 20 2" xfId="34264"/>
    <cellStyle name="40 % - Akzent1 21" xfId="1146"/>
    <cellStyle name="40 % - Akzent1 22" xfId="1159"/>
    <cellStyle name="40 % - Akzent1 23" xfId="1173"/>
    <cellStyle name="40 % - Akzent1 24" xfId="1186"/>
    <cellStyle name="40 % - Akzent1 25" xfId="1199"/>
    <cellStyle name="40 % - Akzent1 26" xfId="1212"/>
    <cellStyle name="40 % - Akzent1 27" xfId="1225"/>
    <cellStyle name="40 % - Akzent1 3" xfId="53"/>
    <cellStyle name="40 % - Akzent1 3 2" xfId="573"/>
    <cellStyle name="40 % - Akzent1 3 2 2" xfId="906"/>
    <cellStyle name="40 % - Akzent1 3 2 3" xfId="17872"/>
    <cellStyle name="40 % - Akzent1 3 3" xfId="743"/>
    <cellStyle name="40 % - Akzent1 3 3 2" xfId="25578"/>
    <cellStyle name="40 % - Akzent1 3 4" xfId="1293"/>
    <cellStyle name="40 % - Akzent1 4" xfId="447"/>
    <cellStyle name="40 % - Akzent1 4 2" xfId="625"/>
    <cellStyle name="40 % - Akzent1 4 2 2" xfId="940"/>
    <cellStyle name="40 % - Akzent1 4 2 3" xfId="17873"/>
    <cellStyle name="40 % - Akzent1 4 3" xfId="782"/>
    <cellStyle name="40 % - Akzent1 4 3 2" xfId="25579"/>
    <cellStyle name="40 % - Akzent1 4 4" xfId="2869"/>
    <cellStyle name="40 % - Akzent1 5" xfId="461"/>
    <cellStyle name="40 % - Akzent1 5 10" xfId="17874"/>
    <cellStyle name="40 % - Akzent1 5 11" xfId="23177"/>
    <cellStyle name="40 % - Akzent1 5 12" xfId="24741"/>
    <cellStyle name="40 % - Akzent1 5 13" xfId="25580"/>
    <cellStyle name="40 % - Akzent1 5 14" xfId="31989"/>
    <cellStyle name="40 % - Akzent1 5 15" xfId="32605"/>
    <cellStyle name="40 % - Akzent1 5 16" xfId="33202"/>
    <cellStyle name="40 % - Akzent1 5 17" xfId="33847"/>
    <cellStyle name="40 % - Akzent1 5 18" xfId="34564"/>
    <cellStyle name="40 % - Akzent1 5 19" xfId="35219"/>
    <cellStyle name="40 % - Akzent1 5 2" xfId="639"/>
    <cellStyle name="40 % - Akzent1 5 2 2" xfId="954"/>
    <cellStyle name="40 % - Akzent1 5 2 3" xfId="7768"/>
    <cellStyle name="40 % - Akzent1 5 20" xfId="2870"/>
    <cellStyle name="40 % - Akzent1 5 3" xfId="796"/>
    <cellStyle name="40 % - Akzent1 5 3 2" xfId="9278"/>
    <cellStyle name="40 % - Akzent1 5 4" xfId="9872"/>
    <cellStyle name="40 % - Akzent1 5 5" xfId="10525"/>
    <cellStyle name="40 % - Akzent1 5 6" xfId="11178"/>
    <cellStyle name="40 % - Akzent1 5 7" xfId="14297"/>
    <cellStyle name="40 % - Akzent1 5 8" xfId="15063"/>
    <cellStyle name="40 % - Akzent1 5 9" xfId="17198"/>
    <cellStyle name="40 % - Akzent1 6" xfId="476"/>
    <cellStyle name="40 % - Akzent1 6 10" xfId="17875"/>
    <cellStyle name="40 % - Akzent1 6 11" xfId="23178"/>
    <cellStyle name="40 % - Akzent1 6 12" xfId="24742"/>
    <cellStyle name="40 % - Akzent1 6 13" xfId="25581"/>
    <cellStyle name="40 % - Akzent1 6 14" xfId="31990"/>
    <cellStyle name="40 % - Akzent1 6 15" xfId="32606"/>
    <cellStyle name="40 % - Akzent1 6 16" xfId="33203"/>
    <cellStyle name="40 % - Akzent1 6 17" xfId="33848"/>
    <cellStyle name="40 % - Akzent1 6 18" xfId="34565"/>
    <cellStyle name="40 % - Akzent1 6 19" xfId="35220"/>
    <cellStyle name="40 % - Akzent1 6 2" xfId="653"/>
    <cellStyle name="40 % - Akzent1 6 2 2" xfId="968"/>
    <cellStyle name="40 % - Akzent1 6 2 3" xfId="7769"/>
    <cellStyle name="40 % - Akzent1 6 20" xfId="2871"/>
    <cellStyle name="40 % - Akzent1 6 3" xfId="810"/>
    <cellStyle name="40 % - Akzent1 6 3 2" xfId="9279"/>
    <cellStyle name="40 % - Akzent1 6 4" xfId="9873"/>
    <cellStyle name="40 % - Akzent1 6 5" xfId="10526"/>
    <cellStyle name="40 % - Akzent1 6 6" xfId="11179"/>
    <cellStyle name="40 % - Akzent1 6 7" xfId="14298"/>
    <cellStyle name="40 % - Akzent1 6 8" xfId="15064"/>
    <cellStyle name="40 % - Akzent1 6 9" xfId="17199"/>
    <cellStyle name="40 % - Akzent1 7" xfId="490"/>
    <cellStyle name="40 % - Akzent1 7 10" xfId="17876"/>
    <cellStyle name="40 % - Akzent1 7 11" xfId="23179"/>
    <cellStyle name="40 % - Akzent1 7 12" xfId="24743"/>
    <cellStyle name="40 % - Akzent1 7 13" xfId="25582"/>
    <cellStyle name="40 % - Akzent1 7 14" xfId="31991"/>
    <cellStyle name="40 % - Akzent1 7 15" xfId="32607"/>
    <cellStyle name="40 % - Akzent1 7 16" xfId="33204"/>
    <cellStyle name="40 % - Akzent1 7 17" xfId="33849"/>
    <cellStyle name="40 % - Akzent1 7 18" xfId="34566"/>
    <cellStyle name="40 % - Akzent1 7 19" xfId="35221"/>
    <cellStyle name="40 % - Akzent1 7 2" xfId="667"/>
    <cellStyle name="40 % - Akzent1 7 2 2" xfId="982"/>
    <cellStyle name="40 % - Akzent1 7 2 3" xfId="7770"/>
    <cellStyle name="40 % - Akzent1 7 20" xfId="2872"/>
    <cellStyle name="40 % - Akzent1 7 3" xfId="824"/>
    <cellStyle name="40 % - Akzent1 7 3 2" xfId="9280"/>
    <cellStyle name="40 % - Akzent1 7 4" xfId="9874"/>
    <cellStyle name="40 % - Akzent1 7 5" xfId="10527"/>
    <cellStyle name="40 % - Akzent1 7 6" xfId="11180"/>
    <cellStyle name="40 % - Akzent1 7 7" xfId="14299"/>
    <cellStyle name="40 % - Akzent1 7 8" xfId="15065"/>
    <cellStyle name="40 % - Akzent1 7 9" xfId="17200"/>
    <cellStyle name="40 % - Akzent1 8" xfId="506"/>
    <cellStyle name="40 % - Akzent1 8 10" xfId="17877"/>
    <cellStyle name="40 % - Akzent1 8 11" xfId="23180"/>
    <cellStyle name="40 % - Akzent1 8 12" xfId="24744"/>
    <cellStyle name="40 % - Akzent1 8 13" xfId="25583"/>
    <cellStyle name="40 % - Akzent1 8 14" xfId="31992"/>
    <cellStyle name="40 % - Akzent1 8 15" xfId="32608"/>
    <cellStyle name="40 % - Akzent1 8 16" xfId="33205"/>
    <cellStyle name="40 % - Akzent1 8 17" xfId="33850"/>
    <cellStyle name="40 % - Akzent1 8 18" xfId="34567"/>
    <cellStyle name="40 % - Akzent1 8 19" xfId="35222"/>
    <cellStyle name="40 % - Akzent1 8 2" xfId="683"/>
    <cellStyle name="40 % - Akzent1 8 2 2" xfId="998"/>
    <cellStyle name="40 % - Akzent1 8 2 3" xfId="7771"/>
    <cellStyle name="40 % - Akzent1 8 20" xfId="2873"/>
    <cellStyle name="40 % - Akzent1 8 3" xfId="840"/>
    <cellStyle name="40 % - Akzent1 8 3 2" xfId="9281"/>
    <cellStyle name="40 % - Akzent1 8 4" xfId="9875"/>
    <cellStyle name="40 % - Akzent1 8 5" xfId="10528"/>
    <cellStyle name="40 % - Akzent1 8 6" xfId="11181"/>
    <cellStyle name="40 % - Akzent1 8 7" xfId="14300"/>
    <cellStyle name="40 % - Akzent1 8 8" xfId="15066"/>
    <cellStyle name="40 % - Akzent1 8 9" xfId="17201"/>
    <cellStyle name="40 % - Akzent1 9" xfId="521"/>
    <cellStyle name="40 % - Akzent1 9 2" xfId="698"/>
    <cellStyle name="40 % - Akzent1 9 2 10" xfId="20698"/>
    <cellStyle name="40 % - Akzent1 9 2 11" xfId="23474"/>
    <cellStyle name="40 % - Akzent1 9 2 12" xfId="25026"/>
    <cellStyle name="40 % - Akzent1 9 2 13" xfId="28405"/>
    <cellStyle name="40 % - Akzent1 9 2 14" xfId="32274"/>
    <cellStyle name="40 % - Akzent1 9 2 15" xfId="32890"/>
    <cellStyle name="40 % - Akzent1 9 2 16" xfId="33488"/>
    <cellStyle name="40 % - Akzent1 9 2 17" xfId="34164"/>
    <cellStyle name="40 % - Akzent1 9 2 18" xfId="34849"/>
    <cellStyle name="40 % - Akzent1 9 2 19" xfId="35504"/>
    <cellStyle name="40 % - Akzent1 9 2 2" xfId="1013"/>
    <cellStyle name="40 % - Akzent1 9 2 2 2" xfId="8210"/>
    <cellStyle name="40 % - Akzent1 9 2 20" xfId="4709"/>
    <cellStyle name="40 % - Akzent1 9 2 3" xfId="9568"/>
    <cellStyle name="40 % - Akzent1 9 2 4" xfId="10187"/>
    <cellStyle name="40 % - Akzent1 9 2 5" xfId="10851"/>
    <cellStyle name="40 % - Akzent1 9 2 6" xfId="12766"/>
    <cellStyle name="40 % - Akzent1 9 2 7" xfId="14645"/>
    <cellStyle name="40 % - Akzent1 9 2 8" xfId="15979"/>
    <cellStyle name="40 % - Akzent1 9 2 9" xfId="17483"/>
    <cellStyle name="40 % - Akzent1 9 3" xfId="855"/>
    <cellStyle name="40 % - Akzent1 9 3 2" xfId="21223"/>
    <cellStyle name="40 % - Akzent1 9 3 3" xfId="28930"/>
    <cellStyle name="40 % - Akzent1 9 3 4" xfId="5238"/>
    <cellStyle name="40 % - Akzent1 9 4" xfId="17861"/>
    <cellStyle name="40 % - Akzent1 9 5" xfId="25567"/>
    <cellStyle name="40 % - Akzent1 9 6" xfId="2860"/>
    <cellStyle name="40 % - Akzent2" xfId="54" builtinId="35" customBuiltin="1"/>
    <cellStyle name="40 % - Akzent2 10" xfId="537"/>
    <cellStyle name="40 % - Akzent2 10 10" xfId="22929"/>
    <cellStyle name="40 % - Akzent2 10 11" xfId="23654"/>
    <cellStyle name="40 % - Akzent2 10 12" xfId="25171"/>
    <cellStyle name="40 % - Akzent2 10 13" xfId="30638"/>
    <cellStyle name="40 % - Akzent2 10 14" xfId="32448"/>
    <cellStyle name="40 % - Akzent2 10 15" xfId="33035"/>
    <cellStyle name="40 % - Akzent2 10 16" xfId="33643"/>
    <cellStyle name="40 % - Akzent2 10 17" xfId="34348"/>
    <cellStyle name="40 % - Akzent2 10 18" xfId="35004"/>
    <cellStyle name="40 % - Akzent2 10 19" xfId="35658"/>
    <cellStyle name="40 % - Akzent2 10 2" xfId="871"/>
    <cellStyle name="40 % - Akzent2 10 2 2" xfId="9139"/>
    <cellStyle name="40 % - Akzent2 10 20" xfId="7150"/>
    <cellStyle name="40 % - Akzent2 10 3" xfId="9724"/>
    <cellStyle name="40 % - Akzent2 10 4" xfId="10371"/>
    <cellStyle name="40 % - Akzent2 10 5" xfId="11020"/>
    <cellStyle name="40 % - Akzent2 10 6" xfId="14160"/>
    <cellStyle name="40 % - Akzent2 10 7" xfId="14817"/>
    <cellStyle name="40 % - Akzent2 10 8" xfId="16934"/>
    <cellStyle name="40 % - Akzent2 10 9" xfId="17614"/>
    <cellStyle name="40 % - Akzent2 11" xfId="744"/>
    <cellStyle name="40 % - Akzent2 11 10" xfId="35034"/>
    <cellStyle name="40 % - Akzent2 11 11" xfId="35688"/>
    <cellStyle name="40 % - Akzent2 11 12" xfId="9168"/>
    <cellStyle name="40 % - Akzent2 11 2" xfId="21656"/>
    <cellStyle name="40 % - Akzent2 11 3" xfId="24506"/>
    <cellStyle name="40 % - Akzent2 11 4" xfId="25201"/>
    <cellStyle name="40 % - Akzent2 11 5" xfId="31612"/>
    <cellStyle name="40 % - Akzent2 11 6" xfId="32478"/>
    <cellStyle name="40 % - Akzent2 11 7" xfId="33066"/>
    <cellStyle name="40 % - Akzent2 11 8" xfId="33673"/>
    <cellStyle name="40 % - Akzent2 11 9" xfId="34392"/>
    <cellStyle name="40 % - Akzent2 12" xfId="1030"/>
    <cellStyle name="40 % - Akzent2 12 10" xfId="9761"/>
    <cellStyle name="40 % - Akzent2 12 2" xfId="23578"/>
    <cellStyle name="40 % - Akzent2 12 3" xfId="25109"/>
    <cellStyle name="40 % - Akzent2 12 4" xfId="32376"/>
    <cellStyle name="40 % - Akzent2 12 5" xfId="32973"/>
    <cellStyle name="40 % - Akzent2 12 6" xfId="33720"/>
    <cellStyle name="40 % - Akzent2 12 7" xfId="34439"/>
    <cellStyle name="40 % - Akzent2 12 8" xfId="35078"/>
    <cellStyle name="40 % - Akzent2 12 9" xfId="35732"/>
    <cellStyle name="40 % - Akzent2 13" xfId="1043"/>
    <cellStyle name="40 % - Akzent2 13 2" xfId="33577"/>
    <cellStyle name="40 % - Akzent2 13 3" xfId="35105"/>
    <cellStyle name="40 % - Akzent2 13 4" xfId="35758"/>
    <cellStyle name="40 % - Akzent2 13 5" xfId="10414"/>
    <cellStyle name="40 % - Akzent2 14" xfId="1056"/>
    <cellStyle name="40 % - Akzent2 14 2" xfId="34937"/>
    <cellStyle name="40 % - Akzent2 14 3" xfId="35778"/>
    <cellStyle name="40 % - Akzent2 14 4" xfId="11067"/>
    <cellStyle name="40 % - Akzent2 15" xfId="1069"/>
    <cellStyle name="40 % - Akzent2 15 2" xfId="35592"/>
    <cellStyle name="40 % - Akzent2 15 3" xfId="14187"/>
    <cellStyle name="40 % - Akzent2 16" xfId="1083"/>
    <cellStyle name="40 % - Akzent2 16 2" xfId="14953"/>
    <cellStyle name="40 % - Akzent2 17" xfId="1096"/>
    <cellStyle name="40 % - Akzent2 17 2" xfId="17053"/>
    <cellStyle name="40 % - Akzent2 18" xfId="1109"/>
    <cellStyle name="40 % - Akzent2 18 2" xfId="17088"/>
    <cellStyle name="40 % - Akzent2 19" xfId="1122"/>
    <cellStyle name="40 % - Akzent2 19 2" xfId="29363"/>
    <cellStyle name="40 % - Akzent2 2" xfId="55"/>
    <cellStyle name="40 % - Akzent2 2 10" xfId="4710"/>
    <cellStyle name="40 % - Akzent2 2 10 10" xfId="20699"/>
    <cellStyle name="40 % - Akzent2 2 10 11" xfId="23475"/>
    <cellStyle name="40 % - Akzent2 2 10 12" xfId="25027"/>
    <cellStyle name="40 % - Akzent2 2 10 13" xfId="28406"/>
    <cellStyle name="40 % - Akzent2 2 10 14" xfId="32275"/>
    <cellStyle name="40 % - Akzent2 2 10 15" xfId="32891"/>
    <cellStyle name="40 % - Akzent2 2 10 16" xfId="33489"/>
    <cellStyle name="40 % - Akzent2 2 10 17" xfId="34165"/>
    <cellStyle name="40 % - Akzent2 2 10 18" xfId="34850"/>
    <cellStyle name="40 % - Akzent2 2 10 19" xfId="35505"/>
    <cellStyle name="40 % - Akzent2 2 10 2" xfId="8211"/>
    <cellStyle name="40 % - Akzent2 2 10 3" xfId="9569"/>
    <cellStyle name="40 % - Akzent2 2 10 4" xfId="10188"/>
    <cellStyle name="40 % - Akzent2 2 10 5" xfId="10852"/>
    <cellStyle name="40 % - Akzent2 2 10 6" xfId="12767"/>
    <cellStyle name="40 % - Akzent2 2 10 7" xfId="14646"/>
    <cellStyle name="40 % - Akzent2 2 10 8" xfId="15980"/>
    <cellStyle name="40 % - Akzent2 2 10 9" xfId="17484"/>
    <cellStyle name="40 % - Akzent2 2 11" xfId="5685"/>
    <cellStyle name="40 % - Akzent2 2 11 10" xfId="21687"/>
    <cellStyle name="40 % - Akzent2 2 11 11" xfId="23609"/>
    <cellStyle name="40 % - Akzent2 2 11 12" xfId="25131"/>
    <cellStyle name="40 % - Akzent2 2 11 13" xfId="29394"/>
    <cellStyle name="40 % - Akzent2 2 11 14" xfId="32407"/>
    <cellStyle name="40 % - Akzent2 2 11 15" xfId="32995"/>
    <cellStyle name="40 % - Akzent2 2 11 16" xfId="33604"/>
    <cellStyle name="40 % - Akzent2 2 11 17" xfId="34293"/>
    <cellStyle name="40 % - Akzent2 2 11 18" xfId="34964"/>
    <cellStyle name="40 % - Akzent2 2 11 19" xfId="35619"/>
    <cellStyle name="40 % - Akzent2 2 11 2" xfId="8413"/>
    <cellStyle name="40 % - Akzent2 2 11 3" xfId="9672"/>
    <cellStyle name="40 % - Akzent2 2 11 4" xfId="10300"/>
    <cellStyle name="40 % - Akzent2 2 11 5" xfId="10956"/>
    <cellStyle name="40 % - Akzent2 2 11 6" xfId="13231"/>
    <cellStyle name="40 % - Akzent2 2 11 7" xfId="14752"/>
    <cellStyle name="40 % - Akzent2 2 11 8" xfId="16200"/>
    <cellStyle name="40 % - Akzent2 2 11 9" xfId="17575"/>
    <cellStyle name="40 % - Akzent2 2 12" xfId="7204"/>
    <cellStyle name="40 % - Akzent2 2 13" xfId="17018"/>
    <cellStyle name="40 % - Akzent2 2 14" xfId="17879"/>
    <cellStyle name="40 % - Akzent2 2 15" xfId="25585"/>
    <cellStyle name="40 % - Akzent2 2 16" xfId="1294"/>
    <cellStyle name="40 % - Akzent2 2 2" xfId="56"/>
    <cellStyle name="40 % - Akzent2 2 2 2" xfId="57"/>
    <cellStyle name="40 % - Akzent2 2 2 2 2" xfId="17880"/>
    <cellStyle name="40 % - Akzent2 2 2 3" xfId="575"/>
    <cellStyle name="40 % - Akzent2 2 2 3 2" xfId="908"/>
    <cellStyle name="40 % - Akzent2 2 2 3 3" xfId="25586"/>
    <cellStyle name="40 % - Akzent2 2 2 4" xfId="746"/>
    <cellStyle name="40 % - Akzent2 2 3" xfId="574"/>
    <cellStyle name="40 % - Akzent2 2 3 10" xfId="17881"/>
    <cellStyle name="40 % - Akzent2 2 3 11" xfId="23181"/>
    <cellStyle name="40 % - Akzent2 2 3 12" xfId="24745"/>
    <cellStyle name="40 % - Akzent2 2 3 13" xfId="25587"/>
    <cellStyle name="40 % - Akzent2 2 3 14" xfId="31993"/>
    <cellStyle name="40 % - Akzent2 2 3 15" xfId="32609"/>
    <cellStyle name="40 % - Akzent2 2 3 16" xfId="33206"/>
    <cellStyle name="40 % - Akzent2 2 3 17" xfId="33851"/>
    <cellStyle name="40 % - Akzent2 2 3 18" xfId="34568"/>
    <cellStyle name="40 % - Akzent2 2 3 19" xfId="35223"/>
    <cellStyle name="40 % - Akzent2 2 3 2" xfId="907"/>
    <cellStyle name="40 % - Akzent2 2 3 2 2" xfId="7772"/>
    <cellStyle name="40 % - Akzent2 2 3 2 3" xfId="2875"/>
    <cellStyle name="40 % - Akzent2 2 3 20" xfId="1295"/>
    <cellStyle name="40 % - Akzent2 2 3 3" xfId="9282"/>
    <cellStyle name="40 % - Akzent2 2 3 4" xfId="9876"/>
    <cellStyle name="40 % - Akzent2 2 3 5" xfId="10529"/>
    <cellStyle name="40 % - Akzent2 2 3 6" xfId="11182"/>
    <cellStyle name="40 % - Akzent2 2 3 7" xfId="14301"/>
    <cellStyle name="40 % - Akzent2 2 3 8" xfId="15067"/>
    <cellStyle name="40 % - Akzent2 2 3 9" xfId="17202"/>
    <cellStyle name="40 % - Akzent2 2 4" xfId="745"/>
    <cellStyle name="40 % - Akzent2 2 4 10" xfId="17203"/>
    <cellStyle name="40 % - Akzent2 2 4 11" xfId="17882"/>
    <cellStyle name="40 % - Akzent2 2 4 12" xfId="23182"/>
    <cellStyle name="40 % - Akzent2 2 4 13" xfId="24746"/>
    <cellStyle name="40 % - Akzent2 2 4 14" xfId="25588"/>
    <cellStyle name="40 % - Akzent2 2 4 15" xfId="31994"/>
    <cellStyle name="40 % - Akzent2 2 4 16" xfId="32610"/>
    <cellStyle name="40 % - Akzent2 2 4 17" xfId="33207"/>
    <cellStyle name="40 % - Akzent2 2 4 18" xfId="33852"/>
    <cellStyle name="40 % - Akzent2 2 4 19" xfId="34569"/>
    <cellStyle name="40 % - Akzent2 2 4 2" xfId="2877"/>
    <cellStyle name="40 % - Akzent2 2 4 2 2" xfId="17883"/>
    <cellStyle name="40 % - Akzent2 2 4 2 3" xfId="25589"/>
    <cellStyle name="40 % - Akzent2 2 4 20" xfId="35224"/>
    <cellStyle name="40 % - Akzent2 2 4 21" xfId="2876"/>
    <cellStyle name="40 % - Akzent2 2 4 3" xfId="7773"/>
    <cellStyle name="40 % - Akzent2 2 4 4" xfId="9283"/>
    <cellStyle name="40 % - Akzent2 2 4 5" xfId="9877"/>
    <cellStyle name="40 % - Akzent2 2 4 6" xfId="10530"/>
    <cellStyle name="40 % - Akzent2 2 4 7" xfId="11183"/>
    <cellStyle name="40 % - Akzent2 2 4 8" xfId="14302"/>
    <cellStyle name="40 % - Akzent2 2 4 9" xfId="15068"/>
    <cellStyle name="40 % - Akzent2 2 5" xfId="2878"/>
    <cellStyle name="40 % - Akzent2 2 5 10" xfId="17884"/>
    <cellStyle name="40 % - Akzent2 2 5 11" xfId="23183"/>
    <cellStyle name="40 % - Akzent2 2 5 12" xfId="24747"/>
    <cellStyle name="40 % - Akzent2 2 5 13" xfId="25590"/>
    <cellStyle name="40 % - Akzent2 2 5 14" xfId="31995"/>
    <cellStyle name="40 % - Akzent2 2 5 15" xfId="32611"/>
    <cellStyle name="40 % - Akzent2 2 5 16" xfId="33208"/>
    <cellStyle name="40 % - Akzent2 2 5 17" xfId="33853"/>
    <cellStyle name="40 % - Akzent2 2 5 18" xfId="34570"/>
    <cellStyle name="40 % - Akzent2 2 5 19" xfId="35225"/>
    <cellStyle name="40 % - Akzent2 2 5 2" xfId="7774"/>
    <cellStyle name="40 % - Akzent2 2 5 3" xfId="9284"/>
    <cellStyle name="40 % - Akzent2 2 5 4" xfId="9878"/>
    <cellStyle name="40 % - Akzent2 2 5 5" xfId="10531"/>
    <cellStyle name="40 % - Akzent2 2 5 6" xfId="11184"/>
    <cellStyle name="40 % - Akzent2 2 5 7" xfId="14303"/>
    <cellStyle name="40 % - Akzent2 2 5 8" xfId="15069"/>
    <cellStyle name="40 % - Akzent2 2 5 9" xfId="17204"/>
    <cellStyle name="40 % - Akzent2 2 6" xfId="2879"/>
    <cellStyle name="40 % - Akzent2 2 6 10" xfId="17885"/>
    <cellStyle name="40 % - Akzent2 2 6 11" xfId="23184"/>
    <cellStyle name="40 % - Akzent2 2 6 12" xfId="24748"/>
    <cellStyle name="40 % - Akzent2 2 6 13" xfId="25591"/>
    <cellStyle name="40 % - Akzent2 2 6 14" xfId="31996"/>
    <cellStyle name="40 % - Akzent2 2 6 15" xfId="32612"/>
    <cellStyle name="40 % - Akzent2 2 6 16" xfId="33209"/>
    <cellStyle name="40 % - Akzent2 2 6 17" xfId="33854"/>
    <cellStyle name="40 % - Akzent2 2 6 18" xfId="34571"/>
    <cellStyle name="40 % - Akzent2 2 6 19" xfId="35226"/>
    <cellStyle name="40 % - Akzent2 2 6 2" xfId="7775"/>
    <cellStyle name="40 % - Akzent2 2 6 3" xfId="9285"/>
    <cellStyle name="40 % - Akzent2 2 6 4" xfId="9879"/>
    <cellStyle name="40 % - Akzent2 2 6 5" xfId="10532"/>
    <cellStyle name="40 % - Akzent2 2 6 6" xfId="11185"/>
    <cellStyle name="40 % - Akzent2 2 6 7" xfId="14304"/>
    <cellStyle name="40 % - Akzent2 2 6 8" xfId="15070"/>
    <cellStyle name="40 % - Akzent2 2 6 9" xfId="17205"/>
    <cellStyle name="40 % - Akzent2 2 7" xfId="2880"/>
    <cellStyle name="40 % - Akzent2 2 7 10" xfId="17886"/>
    <cellStyle name="40 % - Akzent2 2 7 11" xfId="23185"/>
    <cellStyle name="40 % - Akzent2 2 7 12" xfId="24749"/>
    <cellStyle name="40 % - Akzent2 2 7 13" xfId="25592"/>
    <cellStyle name="40 % - Akzent2 2 7 14" xfId="31997"/>
    <cellStyle name="40 % - Akzent2 2 7 15" xfId="32613"/>
    <cellStyle name="40 % - Akzent2 2 7 16" xfId="33210"/>
    <cellStyle name="40 % - Akzent2 2 7 17" xfId="33855"/>
    <cellStyle name="40 % - Akzent2 2 7 18" xfId="34572"/>
    <cellStyle name="40 % - Akzent2 2 7 19" xfId="35227"/>
    <cellStyle name="40 % - Akzent2 2 7 2" xfId="7776"/>
    <cellStyle name="40 % - Akzent2 2 7 3" xfId="9286"/>
    <cellStyle name="40 % - Akzent2 2 7 4" xfId="9880"/>
    <cellStyle name="40 % - Akzent2 2 7 5" xfId="10533"/>
    <cellStyle name="40 % - Akzent2 2 7 6" xfId="11186"/>
    <cellStyle name="40 % - Akzent2 2 7 7" xfId="14305"/>
    <cellStyle name="40 % - Akzent2 2 7 8" xfId="15071"/>
    <cellStyle name="40 % - Akzent2 2 7 9" xfId="17206"/>
    <cellStyle name="40 % - Akzent2 2 8" xfId="2881"/>
    <cellStyle name="40 % - Akzent2 2 8 10" xfId="17887"/>
    <cellStyle name="40 % - Akzent2 2 8 11" xfId="23186"/>
    <cellStyle name="40 % - Akzent2 2 8 12" xfId="24750"/>
    <cellStyle name="40 % - Akzent2 2 8 13" xfId="25593"/>
    <cellStyle name="40 % - Akzent2 2 8 14" xfId="31998"/>
    <cellStyle name="40 % - Akzent2 2 8 15" xfId="32614"/>
    <cellStyle name="40 % - Akzent2 2 8 16" xfId="33211"/>
    <cellStyle name="40 % - Akzent2 2 8 17" xfId="33856"/>
    <cellStyle name="40 % - Akzent2 2 8 18" xfId="34573"/>
    <cellStyle name="40 % - Akzent2 2 8 19" xfId="35228"/>
    <cellStyle name="40 % - Akzent2 2 8 2" xfId="7777"/>
    <cellStyle name="40 % - Akzent2 2 8 3" xfId="9287"/>
    <cellStyle name="40 % - Akzent2 2 8 4" xfId="9881"/>
    <cellStyle name="40 % - Akzent2 2 8 5" xfId="10534"/>
    <cellStyle name="40 % - Akzent2 2 8 6" xfId="11187"/>
    <cellStyle name="40 % - Akzent2 2 8 7" xfId="14306"/>
    <cellStyle name="40 % - Akzent2 2 8 8" xfId="15072"/>
    <cellStyle name="40 % - Akzent2 2 8 9" xfId="17207"/>
    <cellStyle name="40 % - Akzent2 2 9" xfId="2882"/>
    <cellStyle name="40 % - Akzent2 2 9 10" xfId="17888"/>
    <cellStyle name="40 % - Akzent2 2 9 11" xfId="23187"/>
    <cellStyle name="40 % - Akzent2 2 9 12" xfId="24751"/>
    <cellStyle name="40 % - Akzent2 2 9 13" xfId="25594"/>
    <cellStyle name="40 % - Akzent2 2 9 14" xfId="31999"/>
    <cellStyle name="40 % - Akzent2 2 9 15" xfId="32615"/>
    <cellStyle name="40 % - Akzent2 2 9 16" xfId="33212"/>
    <cellStyle name="40 % - Akzent2 2 9 17" xfId="33857"/>
    <cellStyle name="40 % - Akzent2 2 9 18" xfId="34574"/>
    <cellStyle name="40 % - Akzent2 2 9 19" xfId="35229"/>
    <cellStyle name="40 % - Akzent2 2 9 2" xfId="7778"/>
    <cellStyle name="40 % - Akzent2 2 9 3" xfId="9288"/>
    <cellStyle name="40 % - Akzent2 2 9 4" xfId="9882"/>
    <cellStyle name="40 % - Akzent2 2 9 5" xfId="10535"/>
    <cellStyle name="40 % - Akzent2 2 9 6" xfId="11188"/>
    <cellStyle name="40 % - Akzent2 2 9 7" xfId="14307"/>
    <cellStyle name="40 % - Akzent2 2 9 8" xfId="15073"/>
    <cellStyle name="40 % - Akzent2 2 9 9" xfId="17208"/>
    <cellStyle name="40 % - Akzent2 2_Rejection of deliveries" xfId="1296"/>
    <cellStyle name="40 % - Akzent2 20" xfId="1135"/>
    <cellStyle name="40 % - Akzent2 20 2" xfId="34267"/>
    <cellStyle name="40 % - Akzent2 21" xfId="1148"/>
    <cellStyle name="40 % - Akzent2 22" xfId="1161"/>
    <cellStyle name="40 % - Akzent2 23" xfId="1175"/>
    <cellStyle name="40 % - Akzent2 24" xfId="1188"/>
    <cellStyle name="40 % - Akzent2 25" xfId="1201"/>
    <cellStyle name="40 % - Akzent2 26" xfId="1214"/>
    <cellStyle name="40 % - Akzent2 27" xfId="1227"/>
    <cellStyle name="40 % - Akzent2 3" xfId="58"/>
    <cellStyle name="40 % - Akzent2 3 2" xfId="576"/>
    <cellStyle name="40 % - Akzent2 3 2 2" xfId="909"/>
    <cellStyle name="40 % - Akzent2 3 2 3" xfId="17889"/>
    <cellStyle name="40 % - Akzent2 3 3" xfId="747"/>
    <cellStyle name="40 % - Akzent2 3 3 2" xfId="25595"/>
    <cellStyle name="40 % - Akzent2 3 4" xfId="1297"/>
    <cellStyle name="40 % - Akzent2 4" xfId="449"/>
    <cellStyle name="40 % - Akzent2 4 2" xfId="627"/>
    <cellStyle name="40 % - Akzent2 4 2 2" xfId="942"/>
    <cellStyle name="40 % - Akzent2 4 2 3" xfId="17890"/>
    <cellStyle name="40 % - Akzent2 4 3" xfId="784"/>
    <cellStyle name="40 % - Akzent2 4 3 2" xfId="25596"/>
    <cellStyle name="40 % - Akzent2 4 4" xfId="2883"/>
    <cellStyle name="40 % - Akzent2 5" xfId="463"/>
    <cellStyle name="40 % - Akzent2 5 10" xfId="17891"/>
    <cellStyle name="40 % - Akzent2 5 11" xfId="23188"/>
    <cellStyle name="40 % - Akzent2 5 12" xfId="24752"/>
    <cellStyle name="40 % - Akzent2 5 13" xfId="25597"/>
    <cellStyle name="40 % - Akzent2 5 14" xfId="32000"/>
    <cellStyle name="40 % - Akzent2 5 15" xfId="32616"/>
    <cellStyle name="40 % - Akzent2 5 16" xfId="33213"/>
    <cellStyle name="40 % - Akzent2 5 17" xfId="33858"/>
    <cellStyle name="40 % - Akzent2 5 18" xfId="34575"/>
    <cellStyle name="40 % - Akzent2 5 19" xfId="35230"/>
    <cellStyle name="40 % - Akzent2 5 2" xfId="641"/>
    <cellStyle name="40 % - Akzent2 5 2 2" xfId="956"/>
    <cellStyle name="40 % - Akzent2 5 2 3" xfId="7779"/>
    <cellStyle name="40 % - Akzent2 5 20" xfId="2884"/>
    <cellStyle name="40 % - Akzent2 5 3" xfId="798"/>
    <cellStyle name="40 % - Akzent2 5 3 2" xfId="9289"/>
    <cellStyle name="40 % - Akzent2 5 4" xfId="9883"/>
    <cellStyle name="40 % - Akzent2 5 5" xfId="10536"/>
    <cellStyle name="40 % - Akzent2 5 6" xfId="11189"/>
    <cellStyle name="40 % - Akzent2 5 7" xfId="14308"/>
    <cellStyle name="40 % - Akzent2 5 8" xfId="15074"/>
    <cellStyle name="40 % - Akzent2 5 9" xfId="17209"/>
    <cellStyle name="40 % - Akzent2 6" xfId="478"/>
    <cellStyle name="40 % - Akzent2 6 10" xfId="17892"/>
    <cellStyle name="40 % - Akzent2 6 11" xfId="23189"/>
    <cellStyle name="40 % - Akzent2 6 12" xfId="24753"/>
    <cellStyle name="40 % - Akzent2 6 13" xfId="25598"/>
    <cellStyle name="40 % - Akzent2 6 14" xfId="32001"/>
    <cellStyle name="40 % - Akzent2 6 15" xfId="32617"/>
    <cellStyle name="40 % - Akzent2 6 16" xfId="33214"/>
    <cellStyle name="40 % - Akzent2 6 17" xfId="33859"/>
    <cellStyle name="40 % - Akzent2 6 18" xfId="34576"/>
    <cellStyle name="40 % - Akzent2 6 19" xfId="35231"/>
    <cellStyle name="40 % - Akzent2 6 2" xfId="655"/>
    <cellStyle name="40 % - Akzent2 6 2 2" xfId="970"/>
    <cellStyle name="40 % - Akzent2 6 2 3" xfId="7780"/>
    <cellStyle name="40 % - Akzent2 6 20" xfId="2885"/>
    <cellStyle name="40 % - Akzent2 6 3" xfId="812"/>
    <cellStyle name="40 % - Akzent2 6 3 2" xfId="9290"/>
    <cellStyle name="40 % - Akzent2 6 4" xfId="9884"/>
    <cellStyle name="40 % - Akzent2 6 5" xfId="10537"/>
    <cellStyle name="40 % - Akzent2 6 6" xfId="11190"/>
    <cellStyle name="40 % - Akzent2 6 7" xfId="14309"/>
    <cellStyle name="40 % - Akzent2 6 8" xfId="15075"/>
    <cellStyle name="40 % - Akzent2 6 9" xfId="17210"/>
    <cellStyle name="40 % - Akzent2 7" xfId="492"/>
    <cellStyle name="40 % - Akzent2 7 10" xfId="17893"/>
    <cellStyle name="40 % - Akzent2 7 11" xfId="23190"/>
    <cellStyle name="40 % - Akzent2 7 12" xfId="24754"/>
    <cellStyle name="40 % - Akzent2 7 13" xfId="25599"/>
    <cellStyle name="40 % - Akzent2 7 14" xfId="32002"/>
    <cellStyle name="40 % - Akzent2 7 15" xfId="32618"/>
    <cellStyle name="40 % - Akzent2 7 16" xfId="33215"/>
    <cellStyle name="40 % - Akzent2 7 17" xfId="33860"/>
    <cellStyle name="40 % - Akzent2 7 18" xfId="34577"/>
    <cellStyle name="40 % - Akzent2 7 19" xfId="35232"/>
    <cellStyle name="40 % - Akzent2 7 2" xfId="669"/>
    <cellStyle name="40 % - Akzent2 7 2 2" xfId="984"/>
    <cellStyle name="40 % - Akzent2 7 2 3" xfId="7781"/>
    <cellStyle name="40 % - Akzent2 7 20" xfId="2886"/>
    <cellStyle name="40 % - Akzent2 7 3" xfId="826"/>
    <cellStyle name="40 % - Akzent2 7 3 2" xfId="9291"/>
    <cellStyle name="40 % - Akzent2 7 4" xfId="9885"/>
    <cellStyle name="40 % - Akzent2 7 5" xfId="10538"/>
    <cellStyle name="40 % - Akzent2 7 6" xfId="11191"/>
    <cellStyle name="40 % - Akzent2 7 7" xfId="14310"/>
    <cellStyle name="40 % - Akzent2 7 8" xfId="15076"/>
    <cellStyle name="40 % - Akzent2 7 9" xfId="17211"/>
    <cellStyle name="40 % - Akzent2 8" xfId="508"/>
    <cellStyle name="40 % - Akzent2 8 10" xfId="17894"/>
    <cellStyle name="40 % - Akzent2 8 11" xfId="23191"/>
    <cellStyle name="40 % - Akzent2 8 12" xfId="24755"/>
    <cellStyle name="40 % - Akzent2 8 13" xfId="25600"/>
    <cellStyle name="40 % - Akzent2 8 14" xfId="32003"/>
    <cellStyle name="40 % - Akzent2 8 15" xfId="32619"/>
    <cellStyle name="40 % - Akzent2 8 16" xfId="33216"/>
    <cellStyle name="40 % - Akzent2 8 17" xfId="33861"/>
    <cellStyle name="40 % - Akzent2 8 18" xfId="34578"/>
    <cellStyle name="40 % - Akzent2 8 19" xfId="35233"/>
    <cellStyle name="40 % - Akzent2 8 2" xfId="685"/>
    <cellStyle name="40 % - Akzent2 8 2 2" xfId="1000"/>
    <cellStyle name="40 % - Akzent2 8 2 3" xfId="7782"/>
    <cellStyle name="40 % - Akzent2 8 20" xfId="2887"/>
    <cellStyle name="40 % - Akzent2 8 3" xfId="842"/>
    <cellStyle name="40 % - Akzent2 8 3 2" xfId="9292"/>
    <cellStyle name="40 % - Akzent2 8 4" xfId="9886"/>
    <cellStyle name="40 % - Akzent2 8 5" xfId="10539"/>
    <cellStyle name="40 % - Akzent2 8 6" xfId="11192"/>
    <cellStyle name="40 % - Akzent2 8 7" xfId="14311"/>
    <cellStyle name="40 % - Akzent2 8 8" xfId="15077"/>
    <cellStyle name="40 % - Akzent2 8 9" xfId="17212"/>
    <cellStyle name="40 % - Akzent2 9" xfId="523"/>
    <cellStyle name="40 % - Akzent2 9 2" xfId="700"/>
    <cellStyle name="40 % - Akzent2 9 2 10" xfId="20700"/>
    <cellStyle name="40 % - Akzent2 9 2 11" xfId="23476"/>
    <cellStyle name="40 % - Akzent2 9 2 12" xfId="25028"/>
    <cellStyle name="40 % - Akzent2 9 2 13" xfId="28407"/>
    <cellStyle name="40 % - Akzent2 9 2 14" xfId="32276"/>
    <cellStyle name="40 % - Akzent2 9 2 15" xfId="32892"/>
    <cellStyle name="40 % - Akzent2 9 2 16" xfId="33490"/>
    <cellStyle name="40 % - Akzent2 9 2 17" xfId="34166"/>
    <cellStyle name="40 % - Akzent2 9 2 18" xfId="34851"/>
    <cellStyle name="40 % - Akzent2 9 2 19" xfId="35506"/>
    <cellStyle name="40 % - Akzent2 9 2 2" xfId="1015"/>
    <cellStyle name="40 % - Akzent2 9 2 2 2" xfId="8212"/>
    <cellStyle name="40 % - Akzent2 9 2 20" xfId="4711"/>
    <cellStyle name="40 % - Akzent2 9 2 3" xfId="9570"/>
    <cellStyle name="40 % - Akzent2 9 2 4" xfId="10189"/>
    <cellStyle name="40 % - Akzent2 9 2 5" xfId="10853"/>
    <cellStyle name="40 % - Akzent2 9 2 6" xfId="12768"/>
    <cellStyle name="40 % - Akzent2 9 2 7" xfId="14647"/>
    <cellStyle name="40 % - Akzent2 9 2 8" xfId="15981"/>
    <cellStyle name="40 % - Akzent2 9 2 9" xfId="17485"/>
    <cellStyle name="40 % - Akzent2 9 3" xfId="857"/>
    <cellStyle name="40 % - Akzent2 9 3 2" xfId="21224"/>
    <cellStyle name="40 % - Akzent2 9 3 3" xfId="28931"/>
    <cellStyle name="40 % - Akzent2 9 3 4" xfId="5239"/>
    <cellStyle name="40 % - Akzent2 9 4" xfId="17878"/>
    <cellStyle name="40 % - Akzent2 9 5" xfId="25584"/>
    <cellStyle name="40 % - Akzent2 9 6" xfId="2874"/>
    <cellStyle name="40 % - Akzent3" xfId="59" builtinId="39" customBuiltin="1"/>
    <cellStyle name="40 % - Akzent3 10" xfId="539"/>
    <cellStyle name="40 % - Akzent3 10 10" xfId="22933"/>
    <cellStyle name="40 % - Akzent3 10 11" xfId="23656"/>
    <cellStyle name="40 % - Akzent3 10 12" xfId="25173"/>
    <cellStyle name="40 % - Akzent3 10 13" xfId="30642"/>
    <cellStyle name="40 % - Akzent3 10 14" xfId="32450"/>
    <cellStyle name="40 % - Akzent3 10 15" xfId="33037"/>
    <cellStyle name="40 % - Akzent3 10 16" xfId="33645"/>
    <cellStyle name="40 % - Akzent3 10 17" xfId="34350"/>
    <cellStyle name="40 % - Akzent3 10 18" xfId="35006"/>
    <cellStyle name="40 % - Akzent3 10 19" xfId="35660"/>
    <cellStyle name="40 % - Akzent3 10 2" xfId="873"/>
    <cellStyle name="40 % - Akzent3 10 2 2" xfId="9141"/>
    <cellStyle name="40 % - Akzent3 10 20" xfId="7154"/>
    <cellStyle name="40 % - Akzent3 10 3" xfId="9726"/>
    <cellStyle name="40 % - Akzent3 10 4" xfId="10373"/>
    <cellStyle name="40 % - Akzent3 10 5" xfId="11022"/>
    <cellStyle name="40 % - Akzent3 10 6" xfId="14162"/>
    <cellStyle name="40 % - Akzent3 10 7" xfId="14819"/>
    <cellStyle name="40 % - Akzent3 10 8" xfId="16936"/>
    <cellStyle name="40 % - Akzent3 10 9" xfId="17616"/>
    <cellStyle name="40 % - Akzent3 11" xfId="748"/>
    <cellStyle name="40 % - Akzent3 11 10" xfId="35036"/>
    <cellStyle name="40 % - Akzent3 11 11" xfId="35690"/>
    <cellStyle name="40 % - Akzent3 11 12" xfId="9171"/>
    <cellStyle name="40 % - Akzent3 11 2" xfId="21660"/>
    <cellStyle name="40 % - Akzent3 11 3" xfId="24508"/>
    <cellStyle name="40 % - Akzent3 11 4" xfId="25203"/>
    <cellStyle name="40 % - Akzent3 11 5" xfId="31616"/>
    <cellStyle name="40 % - Akzent3 11 6" xfId="32480"/>
    <cellStyle name="40 % - Akzent3 11 7" xfId="33068"/>
    <cellStyle name="40 % - Akzent3 11 8" xfId="33675"/>
    <cellStyle name="40 % - Akzent3 11 9" xfId="34394"/>
    <cellStyle name="40 % - Akzent3 12" xfId="1032"/>
    <cellStyle name="40 % - Akzent3 12 10" xfId="9764"/>
    <cellStyle name="40 % - Akzent3 12 2" xfId="23582"/>
    <cellStyle name="40 % - Akzent3 12 3" xfId="25111"/>
    <cellStyle name="40 % - Akzent3 12 4" xfId="32380"/>
    <cellStyle name="40 % - Akzent3 12 5" xfId="32975"/>
    <cellStyle name="40 % - Akzent3 12 6" xfId="33722"/>
    <cellStyle name="40 % - Akzent3 12 7" xfId="34441"/>
    <cellStyle name="40 % - Akzent3 12 8" xfId="35080"/>
    <cellStyle name="40 % - Akzent3 12 9" xfId="35734"/>
    <cellStyle name="40 % - Akzent3 13" xfId="1045"/>
    <cellStyle name="40 % - Akzent3 13 2" xfId="33580"/>
    <cellStyle name="40 % - Akzent3 13 3" xfId="35107"/>
    <cellStyle name="40 % - Akzent3 13 4" xfId="35760"/>
    <cellStyle name="40 % - Akzent3 13 5" xfId="10417"/>
    <cellStyle name="40 % - Akzent3 14" xfId="1058"/>
    <cellStyle name="40 % - Akzent3 14 2" xfId="34940"/>
    <cellStyle name="40 % - Akzent3 14 3" xfId="35780"/>
    <cellStyle name="40 % - Akzent3 14 4" xfId="11070"/>
    <cellStyle name="40 % - Akzent3 15" xfId="1071"/>
    <cellStyle name="40 % - Akzent3 15 2" xfId="35595"/>
    <cellStyle name="40 % - Akzent3 15 3" xfId="14190"/>
    <cellStyle name="40 % - Akzent3 16" xfId="1085"/>
    <cellStyle name="40 % - Akzent3 16 2" xfId="14956"/>
    <cellStyle name="40 % - Akzent3 17" xfId="1098"/>
    <cellStyle name="40 % - Akzent3 17 2" xfId="17056"/>
    <cellStyle name="40 % - Akzent3 18" xfId="1111"/>
    <cellStyle name="40 % - Akzent3 18 2" xfId="17091"/>
    <cellStyle name="40 % - Akzent3 19" xfId="1124"/>
    <cellStyle name="40 % - Akzent3 19 2" xfId="29367"/>
    <cellStyle name="40 % - Akzent3 2" xfId="60"/>
    <cellStyle name="40 % - Akzent3 2 10" xfId="4712"/>
    <cellStyle name="40 % - Akzent3 2 10 10" xfId="20701"/>
    <cellStyle name="40 % - Akzent3 2 10 11" xfId="23477"/>
    <cellStyle name="40 % - Akzent3 2 10 12" xfId="25029"/>
    <cellStyle name="40 % - Akzent3 2 10 13" xfId="28408"/>
    <cellStyle name="40 % - Akzent3 2 10 14" xfId="32277"/>
    <cellStyle name="40 % - Akzent3 2 10 15" xfId="32893"/>
    <cellStyle name="40 % - Akzent3 2 10 16" xfId="33491"/>
    <cellStyle name="40 % - Akzent3 2 10 17" xfId="34167"/>
    <cellStyle name="40 % - Akzent3 2 10 18" xfId="34852"/>
    <cellStyle name="40 % - Akzent3 2 10 19" xfId="35507"/>
    <cellStyle name="40 % - Akzent3 2 10 2" xfId="8213"/>
    <cellStyle name="40 % - Akzent3 2 10 3" xfId="9571"/>
    <cellStyle name="40 % - Akzent3 2 10 4" xfId="10190"/>
    <cellStyle name="40 % - Akzent3 2 10 5" xfId="10854"/>
    <cellStyle name="40 % - Akzent3 2 10 6" xfId="12769"/>
    <cellStyle name="40 % - Akzent3 2 10 7" xfId="14648"/>
    <cellStyle name="40 % - Akzent3 2 10 8" xfId="15982"/>
    <cellStyle name="40 % - Akzent3 2 10 9" xfId="17486"/>
    <cellStyle name="40 % - Akzent3 2 11" xfId="5686"/>
    <cellStyle name="40 % - Akzent3 2 11 10" xfId="21688"/>
    <cellStyle name="40 % - Akzent3 2 11 11" xfId="23610"/>
    <cellStyle name="40 % - Akzent3 2 11 12" xfId="25132"/>
    <cellStyle name="40 % - Akzent3 2 11 13" xfId="29395"/>
    <cellStyle name="40 % - Akzent3 2 11 14" xfId="32408"/>
    <cellStyle name="40 % - Akzent3 2 11 15" xfId="32996"/>
    <cellStyle name="40 % - Akzent3 2 11 16" xfId="33605"/>
    <cellStyle name="40 % - Akzent3 2 11 17" xfId="34294"/>
    <cellStyle name="40 % - Akzent3 2 11 18" xfId="34965"/>
    <cellStyle name="40 % - Akzent3 2 11 19" xfId="35620"/>
    <cellStyle name="40 % - Akzent3 2 11 2" xfId="8414"/>
    <cellStyle name="40 % - Akzent3 2 11 3" xfId="9673"/>
    <cellStyle name="40 % - Akzent3 2 11 4" xfId="10301"/>
    <cellStyle name="40 % - Akzent3 2 11 5" xfId="10957"/>
    <cellStyle name="40 % - Akzent3 2 11 6" xfId="13232"/>
    <cellStyle name="40 % - Akzent3 2 11 7" xfId="14753"/>
    <cellStyle name="40 % - Akzent3 2 11 8" xfId="16201"/>
    <cellStyle name="40 % - Akzent3 2 11 9" xfId="17576"/>
    <cellStyle name="40 % - Akzent3 2 12" xfId="7205"/>
    <cellStyle name="40 % - Akzent3 2 13" xfId="17019"/>
    <cellStyle name="40 % - Akzent3 2 14" xfId="17896"/>
    <cellStyle name="40 % - Akzent3 2 15" xfId="25602"/>
    <cellStyle name="40 % - Akzent3 2 16" xfId="1298"/>
    <cellStyle name="40 % - Akzent3 2 2" xfId="61"/>
    <cellStyle name="40 % - Akzent3 2 2 2" xfId="62"/>
    <cellStyle name="40 % - Akzent3 2 2 2 2" xfId="17897"/>
    <cellStyle name="40 % - Akzent3 2 2 3" xfId="578"/>
    <cellStyle name="40 % - Akzent3 2 2 3 2" xfId="911"/>
    <cellStyle name="40 % - Akzent3 2 2 3 3" xfId="25603"/>
    <cellStyle name="40 % - Akzent3 2 2 4" xfId="750"/>
    <cellStyle name="40 % - Akzent3 2 3" xfId="577"/>
    <cellStyle name="40 % - Akzent3 2 3 10" xfId="17898"/>
    <cellStyle name="40 % - Akzent3 2 3 11" xfId="23192"/>
    <cellStyle name="40 % - Akzent3 2 3 12" xfId="24756"/>
    <cellStyle name="40 % - Akzent3 2 3 13" xfId="25604"/>
    <cellStyle name="40 % - Akzent3 2 3 14" xfId="32004"/>
    <cellStyle name="40 % - Akzent3 2 3 15" xfId="32620"/>
    <cellStyle name="40 % - Akzent3 2 3 16" xfId="33217"/>
    <cellStyle name="40 % - Akzent3 2 3 17" xfId="33862"/>
    <cellStyle name="40 % - Akzent3 2 3 18" xfId="34579"/>
    <cellStyle name="40 % - Akzent3 2 3 19" xfId="35234"/>
    <cellStyle name="40 % - Akzent3 2 3 2" xfId="910"/>
    <cellStyle name="40 % - Akzent3 2 3 2 2" xfId="7783"/>
    <cellStyle name="40 % - Akzent3 2 3 2 3" xfId="2889"/>
    <cellStyle name="40 % - Akzent3 2 3 20" xfId="1299"/>
    <cellStyle name="40 % - Akzent3 2 3 3" xfId="9293"/>
    <cellStyle name="40 % - Akzent3 2 3 4" xfId="9887"/>
    <cellStyle name="40 % - Akzent3 2 3 5" xfId="10540"/>
    <cellStyle name="40 % - Akzent3 2 3 6" xfId="11193"/>
    <cellStyle name="40 % - Akzent3 2 3 7" xfId="14312"/>
    <cellStyle name="40 % - Akzent3 2 3 8" xfId="15078"/>
    <cellStyle name="40 % - Akzent3 2 3 9" xfId="17213"/>
    <cellStyle name="40 % - Akzent3 2 4" xfId="749"/>
    <cellStyle name="40 % - Akzent3 2 4 10" xfId="17214"/>
    <cellStyle name="40 % - Akzent3 2 4 11" xfId="17899"/>
    <cellStyle name="40 % - Akzent3 2 4 12" xfId="23193"/>
    <cellStyle name="40 % - Akzent3 2 4 13" xfId="24757"/>
    <cellStyle name="40 % - Akzent3 2 4 14" xfId="25605"/>
    <cellStyle name="40 % - Akzent3 2 4 15" xfId="32005"/>
    <cellStyle name="40 % - Akzent3 2 4 16" xfId="32621"/>
    <cellStyle name="40 % - Akzent3 2 4 17" xfId="33218"/>
    <cellStyle name="40 % - Akzent3 2 4 18" xfId="33863"/>
    <cellStyle name="40 % - Akzent3 2 4 19" xfId="34580"/>
    <cellStyle name="40 % - Akzent3 2 4 2" xfId="2891"/>
    <cellStyle name="40 % - Akzent3 2 4 2 2" xfId="17900"/>
    <cellStyle name="40 % - Akzent3 2 4 2 3" xfId="25606"/>
    <cellStyle name="40 % - Akzent3 2 4 20" xfId="35235"/>
    <cellStyle name="40 % - Akzent3 2 4 21" xfId="2890"/>
    <cellStyle name="40 % - Akzent3 2 4 3" xfId="7784"/>
    <cellStyle name="40 % - Akzent3 2 4 4" xfId="9294"/>
    <cellStyle name="40 % - Akzent3 2 4 5" xfId="9888"/>
    <cellStyle name="40 % - Akzent3 2 4 6" xfId="10541"/>
    <cellStyle name="40 % - Akzent3 2 4 7" xfId="11194"/>
    <cellStyle name="40 % - Akzent3 2 4 8" xfId="14313"/>
    <cellStyle name="40 % - Akzent3 2 4 9" xfId="15079"/>
    <cellStyle name="40 % - Akzent3 2 5" xfId="2892"/>
    <cellStyle name="40 % - Akzent3 2 5 10" xfId="17901"/>
    <cellStyle name="40 % - Akzent3 2 5 11" xfId="23194"/>
    <cellStyle name="40 % - Akzent3 2 5 12" xfId="24758"/>
    <cellStyle name="40 % - Akzent3 2 5 13" xfId="25607"/>
    <cellStyle name="40 % - Akzent3 2 5 14" xfId="32006"/>
    <cellStyle name="40 % - Akzent3 2 5 15" xfId="32622"/>
    <cellStyle name="40 % - Akzent3 2 5 16" xfId="33219"/>
    <cellStyle name="40 % - Akzent3 2 5 17" xfId="33864"/>
    <cellStyle name="40 % - Akzent3 2 5 18" xfId="34581"/>
    <cellStyle name="40 % - Akzent3 2 5 19" xfId="35236"/>
    <cellStyle name="40 % - Akzent3 2 5 2" xfId="7785"/>
    <cellStyle name="40 % - Akzent3 2 5 3" xfId="9295"/>
    <cellStyle name="40 % - Akzent3 2 5 4" xfId="9889"/>
    <cellStyle name="40 % - Akzent3 2 5 5" xfId="10542"/>
    <cellStyle name="40 % - Akzent3 2 5 6" xfId="11195"/>
    <cellStyle name="40 % - Akzent3 2 5 7" xfId="14314"/>
    <cellStyle name="40 % - Akzent3 2 5 8" xfId="15080"/>
    <cellStyle name="40 % - Akzent3 2 5 9" xfId="17215"/>
    <cellStyle name="40 % - Akzent3 2 6" xfId="2893"/>
    <cellStyle name="40 % - Akzent3 2 6 10" xfId="17902"/>
    <cellStyle name="40 % - Akzent3 2 6 11" xfId="23195"/>
    <cellStyle name="40 % - Akzent3 2 6 12" xfId="24759"/>
    <cellStyle name="40 % - Akzent3 2 6 13" xfId="25608"/>
    <cellStyle name="40 % - Akzent3 2 6 14" xfId="32007"/>
    <cellStyle name="40 % - Akzent3 2 6 15" xfId="32623"/>
    <cellStyle name="40 % - Akzent3 2 6 16" xfId="33220"/>
    <cellStyle name="40 % - Akzent3 2 6 17" xfId="33865"/>
    <cellStyle name="40 % - Akzent3 2 6 18" xfId="34582"/>
    <cellStyle name="40 % - Akzent3 2 6 19" xfId="35237"/>
    <cellStyle name="40 % - Akzent3 2 6 2" xfId="7786"/>
    <cellStyle name="40 % - Akzent3 2 6 3" xfId="9296"/>
    <cellStyle name="40 % - Akzent3 2 6 4" xfId="9890"/>
    <cellStyle name="40 % - Akzent3 2 6 5" xfId="10543"/>
    <cellStyle name="40 % - Akzent3 2 6 6" xfId="11196"/>
    <cellStyle name="40 % - Akzent3 2 6 7" xfId="14315"/>
    <cellStyle name="40 % - Akzent3 2 6 8" xfId="15081"/>
    <cellStyle name="40 % - Akzent3 2 6 9" xfId="17216"/>
    <cellStyle name="40 % - Akzent3 2 7" xfId="2894"/>
    <cellStyle name="40 % - Akzent3 2 7 10" xfId="17903"/>
    <cellStyle name="40 % - Akzent3 2 7 11" xfId="23196"/>
    <cellStyle name="40 % - Akzent3 2 7 12" xfId="24760"/>
    <cellStyle name="40 % - Akzent3 2 7 13" xfId="25609"/>
    <cellStyle name="40 % - Akzent3 2 7 14" xfId="32008"/>
    <cellStyle name="40 % - Akzent3 2 7 15" xfId="32624"/>
    <cellStyle name="40 % - Akzent3 2 7 16" xfId="33221"/>
    <cellStyle name="40 % - Akzent3 2 7 17" xfId="33866"/>
    <cellStyle name="40 % - Akzent3 2 7 18" xfId="34583"/>
    <cellStyle name="40 % - Akzent3 2 7 19" xfId="35238"/>
    <cellStyle name="40 % - Akzent3 2 7 2" xfId="7787"/>
    <cellStyle name="40 % - Akzent3 2 7 3" xfId="9297"/>
    <cellStyle name="40 % - Akzent3 2 7 4" xfId="9891"/>
    <cellStyle name="40 % - Akzent3 2 7 5" xfId="10544"/>
    <cellStyle name="40 % - Akzent3 2 7 6" xfId="11197"/>
    <cellStyle name="40 % - Akzent3 2 7 7" xfId="14316"/>
    <cellStyle name="40 % - Akzent3 2 7 8" xfId="15082"/>
    <cellStyle name="40 % - Akzent3 2 7 9" xfId="17217"/>
    <cellStyle name="40 % - Akzent3 2 8" xfId="2895"/>
    <cellStyle name="40 % - Akzent3 2 8 10" xfId="17904"/>
    <cellStyle name="40 % - Akzent3 2 8 11" xfId="23197"/>
    <cellStyle name="40 % - Akzent3 2 8 12" xfId="24761"/>
    <cellStyle name="40 % - Akzent3 2 8 13" xfId="25610"/>
    <cellStyle name="40 % - Akzent3 2 8 14" xfId="32009"/>
    <cellStyle name="40 % - Akzent3 2 8 15" xfId="32625"/>
    <cellStyle name="40 % - Akzent3 2 8 16" xfId="33222"/>
    <cellStyle name="40 % - Akzent3 2 8 17" xfId="33867"/>
    <cellStyle name="40 % - Akzent3 2 8 18" xfId="34584"/>
    <cellStyle name="40 % - Akzent3 2 8 19" xfId="35239"/>
    <cellStyle name="40 % - Akzent3 2 8 2" xfId="7788"/>
    <cellStyle name="40 % - Akzent3 2 8 3" xfId="9298"/>
    <cellStyle name="40 % - Akzent3 2 8 4" xfId="9892"/>
    <cellStyle name="40 % - Akzent3 2 8 5" xfId="10545"/>
    <cellStyle name="40 % - Akzent3 2 8 6" xfId="11198"/>
    <cellStyle name="40 % - Akzent3 2 8 7" xfId="14317"/>
    <cellStyle name="40 % - Akzent3 2 8 8" xfId="15083"/>
    <cellStyle name="40 % - Akzent3 2 8 9" xfId="17218"/>
    <cellStyle name="40 % - Akzent3 2 9" xfId="2896"/>
    <cellStyle name="40 % - Akzent3 2 9 10" xfId="17905"/>
    <cellStyle name="40 % - Akzent3 2 9 11" xfId="23198"/>
    <cellStyle name="40 % - Akzent3 2 9 12" xfId="24762"/>
    <cellStyle name="40 % - Akzent3 2 9 13" xfId="25611"/>
    <cellStyle name="40 % - Akzent3 2 9 14" xfId="32010"/>
    <cellStyle name="40 % - Akzent3 2 9 15" xfId="32626"/>
    <cellStyle name="40 % - Akzent3 2 9 16" xfId="33223"/>
    <cellStyle name="40 % - Akzent3 2 9 17" xfId="33868"/>
    <cellStyle name="40 % - Akzent3 2 9 18" xfId="34585"/>
    <cellStyle name="40 % - Akzent3 2 9 19" xfId="35240"/>
    <cellStyle name="40 % - Akzent3 2 9 2" xfId="7789"/>
    <cellStyle name="40 % - Akzent3 2 9 3" xfId="9299"/>
    <cellStyle name="40 % - Akzent3 2 9 4" xfId="9893"/>
    <cellStyle name="40 % - Akzent3 2 9 5" xfId="10546"/>
    <cellStyle name="40 % - Akzent3 2 9 6" xfId="11199"/>
    <cellStyle name="40 % - Akzent3 2 9 7" xfId="14318"/>
    <cellStyle name="40 % - Akzent3 2 9 8" xfId="15084"/>
    <cellStyle name="40 % - Akzent3 2 9 9" xfId="17219"/>
    <cellStyle name="40 % - Akzent3 2_Rejection of deliveries" xfId="1300"/>
    <cellStyle name="40 % - Akzent3 20" xfId="1137"/>
    <cellStyle name="40 % - Akzent3 20 2" xfId="34270"/>
    <cellStyle name="40 % - Akzent3 21" xfId="1150"/>
    <cellStyle name="40 % - Akzent3 22" xfId="1163"/>
    <cellStyle name="40 % - Akzent3 23" xfId="1177"/>
    <cellStyle name="40 % - Akzent3 24" xfId="1190"/>
    <cellStyle name="40 % - Akzent3 25" xfId="1203"/>
    <cellStyle name="40 % - Akzent3 26" xfId="1216"/>
    <cellStyle name="40 % - Akzent3 27" xfId="1229"/>
    <cellStyle name="40 % - Akzent3 3" xfId="63"/>
    <cellStyle name="40 % - Akzent3 3 2" xfId="579"/>
    <cellStyle name="40 % - Akzent3 3 2 2" xfId="912"/>
    <cellStyle name="40 % - Akzent3 3 2 3" xfId="17906"/>
    <cellStyle name="40 % - Akzent3 3 3" xfId="751"/>
    <cellStyle name="40 % - Akzent3 3 3 2" xfId="25612"/>
    <cellStyle name="40 % - Akzent3 3 4" xfId="1301"/>
    <cellStyle name="40 % - Akzent3 4" xfId="451"/>
    <cellStyle name="40 % - Akzent3 4 2" xfId="629"/>
    <cellStyle name="40 % - Akzent3 4 2 2" xfId="944"/>
    <cellStyle name="40 % - Akzent3 4 2 3" xfId="17907"/>
    <cellStyle name="40 % - Akzent3 4 3" xfId="786"/>
    <cellStyle name="40 % - Akzent3 4 3 2" xfId="25613"/>
    <cellStyle name="40 % - Akzent3 4 4" xfId="2897"/>
    <cellStyle name="40 % - Akzent3 5" xfId="465"/>
    <cellStyle name="40 % - Akzent3 5 10" xfId="17908"/>
    <cellStyle name="40 % - Akzent3 5 11" xfId="23199"/>
    <cellStyle name="40 % - Akzent3 5 12" xfId="24763"/>
    <cellStyle name="40 % - Akzent3 5 13" xfId="25614"/>
    <cellStyle name="40 % - Akzent3 5 14" xfId="32011"/>
    <cellStyle name="40 % - Akzent3 5 15" xfId="32627"/>
    <cellStyle name="40 % - Akzent3 5 16" xfId="33224"/>
    <cellStyle name="40 % - Akzent3 5 17" xfId="33869"/>
    <cellStyle name="40 % - Akzent3 5 18" xfId="34586"/>
    <cellStyle name="40 % - Akzent3 5 19" xfId="35241"/>
    <cellStyle name="40 % - Akzent3 5 2" xfId="643"/>
    <cellStyle name="40 % - Akzent3 5 2 2" xfId="958"/>
    <cellStyle name="40 % - Akzent3 5 2 3" xfId="7790"/>
    <cellStyle name="40 % - Akzent3 5 20" xfId="2898"/>
    <cellStyle name="40 % - Akzent3 5 3" xfId="800"/>
    <cellStyle name="40 % - Akzent3 5 3 2" xfId="9300"/>
    <cellStyle name="40 % - Akzent3 5 4" xfId="9894"/>
    <cellStyle name="40 % - Akzent3 5 5" xfId="10547"/>
    <cellStyle name="40 % - Akzent3 5 6" xfId="11200"/>
    <cellStyle name="40 % - Akzent3 5 7" xfId="14319"/>
    <cellStyle name="40 % - Akzent3 5 8" xfId="15085"/>
    <cellStyle name="40 % - Akzent3 5 9" xfId="17220"/>
    <cellStyle name="40 % - Akzent3 6" xfId="480"/>
    <cellStyle name="40 % - Akzent3 6 10" xfId="17909"/>
    <cellStyle name="40 % - Akzent3 6 11" xfId="23200"/>
    <cellStyle name="40 % - Akzent3 6 12" xfId="24764"/>
    <cellStyle name="40 % - Akzent3 6 13" xfId="25615"/>
    <cellStyle name="40 % - Akzent3 6 14" xfId="32012"/>
    <cellStyle name="40 % - Akzent3 6 15" xfId="32628"/>
    <cellStyle name="40 % - Akzent3 6 16" xfId="33225"/>
    <cellStyle name="40 % - Akzent3 6 17" xfId="33870"/>
    <cellStyle name="40 % - Akzent3 6 18" xfId="34587"/>
    <cellStyle name="40 % - Akzent3 6 19" xfId="35242"/>
    <cellStyle name="40 % - Akzent3 6 2" xfId="657"/>
    <cellStyle name="40 % - Akzent3 6 2 2" xfId="972"/>
    <cellStyle name="40 % - Akzent3 6 2 3" xfId="7791"/>
    <cellStyle name="40 % - Akzent3 6 20" xfId="2899"/>
    <cellStyle name="40 % - Akzent3 6 3" xfId="814"/>
    <cellStyle name="40 % - Akzent3 6 3 2" xfId="9301"/>
    <cellStyle name="40 % - Akzent3 6 4" xfId="9895"/>
    <cellStyle name="40 % - Akzent3 6 5" xfId="10548"/>
    <cellStyle name="40 % - Akzent3 6 6" xfId="11201"/>
    <cellStyle name="40 % - Akzent3 6 7" xfId="14320"/>
    <cellStyle name="40 % - Akzent3 6 8" xfId="15086"/>
    <cellStyle name="40 % - Akzent3 6 9" xfId="17221"/>
    <cellStyle name="40 % - Akzent3 7" xfId="494"/>
    <cellStyle name="40 % - Akzent3 7 10" xfId="17910"/>
    <cellStyle name="40 % - Akzent3 7 11" xfId="23201"/>
    <cellStyle name="40 % - Akzent3 7 12" xfId="24765"/>
    <cellStyle name="40 % - Akzent3 7 13" xfId="25616"/>
    <cellStyle name="40 % - Akzent3 7 14" xfId="32013"/>
    <cellStyle name="40 % - Akzent3 7 15" xfId="32629"/>
    <cellStyle name="40 % - Akzent3 7 16" xfId="33226"/>
    <cellStyle name="40 % - Akzent3 7 17" xfId="33871"/>
    <cellStyle name="40 % - Akzent3 7 18" xfId="34588"/>
    <cellStyle name="40 % - Akzent3 7 19" xfId="35243"/>
    <cellStyle name="40 % - Akzent3 7 2" xfId="671"/>
    <cellStyle name="40 % - Akzent3 7 2 2" xfId="986"/>
    <cellStyle name="40 % - Akzent3 7 2 3" xfId="7792"/>
    <cellStyle name="40 % - Akzent3 7 20" xfId="2900"/>
    <cellStyle name="40 % - Akzent3 7 3" xfId="828"/>
    <cellStyle name="40 % - Akzent3 7 3 2" xfId="9302"/>
    <cellStyle name="40 % - Akzent3 7 4" xfId="9896"/>
    <cellStyle name="40 % - Akzent3 7 5" xfId="10549"/>
    <cellStyle name="40 % - Akzent3 7 6" xfId="11202"/>
    <cellStyle name="40 % - Akzent3 7 7" xfId="14321"/>
    <cellStyle name="40 % - Akzent3 7 8" xfId="15087"/>
    <cellStyle name="40 % - Akzent3 7 9" xfId="17222"/>
    <cellStyle name="40 % - Akzent3 8" xfId="510"/>
    <cellStyle name="40 % - Akzent3 8 10" xfId="17911"/>
    <cellStyle name="40 % - Akzent3 8 11" xfId="23202"/>
    <cellStyle name="40 % - Akzent3 8 12" xfId="24766"/>
    <cellStyle name="40 % - Akzent3 8 13" xfId="25617"/>
    <cellStyle name="40 % - Akzent3 8 14" xfId="32014"/>
    <cellStyle name="40 % - Akzent3 8 15" xfId="32630"/>
    <cellStyle name="40 % - Akzent3 8 16" xfId="33227"/>
    <cellStyle name="40 % - Akzent3 8 17" xfId="33872"/>
    <cellStyle name="40 % - Akzent3 8 18" xfId="34589"/>
    <cellStyle name="40 % - Akzent3 8 19" xfId="35244"/>
    <cellStyle name="40 % - Akzent3 8 2" xfId="687"/>
    <cellStyle name="40 % - Akzent3 8 2 2" xfId="1002"/>
    <cellStyle name="40 % - Akzent3 8 2 3" xfId="7793"/>
    <cellStyle name="40 % - Akzent3 8 20" xfId="2901"/>
    <cellStyle name="40 % - Akzent3 8 3" xfId="844"/>
    <cellStyle name="40 % - Akzent3 8 3 2" xfId="9303"/>
    <cellStyle name="40 % - Akzent3 8 4" xfId="9897"/>
    <cellStyle name="40 % - Akzent3 8 5" xfId="10550"/>
    <cellStyle name="40 % - Akzent3 8 6" xfId="11203"/>
    <cellStyle name="40 % - Akzent3 8 7" xfId="14322"/>
    <cellStyle name="40 % - Akzent3 8 8" xfId="15088"/>
    <cellStyle name="40 % - Akzent3 8 9" xfId="17223"/>
    <cellStyle name="40 % - Akzent3 9" xfId="525"/>
    <cellStyle name="40 % - Akzent3 9 2" xfId="702"/>
    <cellStyle name="40 % - Akzent3 9 2 10" xfId="20702"/>
    <cellStyle name="40 % - Akzent3 9 2 11" xfId="23478"/>
    <cellStyle name="40 % - Akzent3 9 2 12" xfId="25030"/>
    <cellStyle name="40 % - Akzent3 9 2 13" xfId="28409"/>
    <cellStyle name="40 % - Akzent3 9 2 14" xfId="32278"/>
    <cellStyle name="40 % - Akzent3 9 2 15" xfId="32894"/>
    <cellStyle name="40 % - Akzent3 9 2 16" xfId="33492"/>
    <cellStyle name="40 % - Akzent3 9 2 17" xfId="34168"/>
    <cellStyle name="40 % - Akzent3 9 2 18" xfId="34853"/>
    <cellStyle name="40 % - Akzent3 9 2 19" xfId="35508"/>
    <cellStyle name="40 % - Akzent3 9 2 2" xfId="1017"/>
    <cellStyle name="40 % - Akzent3 9 2 2 2" xfId="8214"/>
    <cellStyle name="40 % - Akzent3 9 2 20" xfId="4713"/>
    <cellStyle name="40 % - Akzent3 9 2 3" xfId="9572"/>
    <cellStyle name="40 % - Akzent3 9 2 4" xfId="10191"/>
    <cellStyle name="40 % - Akzent3 9 2 5" xfId="10855"/>
    <cellStyle name="40 % - Akzent3 9 2 6" xfId="12770"/>
    <cellStyle name="40 % - Akzent3 9 2 7" xfId="14649"/>
    <cellStyle name="40 % - Akzent3 9 2 8" xfId="15983"/>
    <cellStyle name="40 % - Akzent3 9 2 9" xfId="17487"/>
    <cellStyle name="40 % - Akzent3 9 3" xfId="859"/>
    <cellStyle name="40 % - Akzent3 9 3 2" xfId="21225"/>
    <cellStyle name="40 % - Akzent3 9 3 3" xfId="28932"/>
    <cellStyle name="40 % - Akzent3 9 3 4" xfId="5240"/>
    <cellStyle name="40 % - Akzent3 9 4" xfId="17895"/>
    <cellStyle name="40 % - Akzent3 9 5" xfId="25601"/>
    <cellStyle name="40 % - Akzent3 9 6" xfId="2888"/>
    <cellStyle name="40 % - Akzent4" xfId="64" builtinId="43" customBuiltin="1"/>
    <cellStyle name="40 % - Akzent4 10" xfId="541"/>
    <cellStyle name="40 % - Akzent4 10 10" xfId="22937"/>
    <cellStyle name="40 % - Akzent4 10 11" xfId="23658"/>
    <cellStyle name="40 % - Akzent4 10 12" xfId="25175"/>
    <cellStyle name="40 % - Akzent4 10 13" xfId="30646"/>
    <cellStyle name="40 % - Akzent4 10 14" xfId="32452"/>
    <cellStyle name="40 % - Akzent4 10 15" xfId="33039"/>
    <cellStyle name="40 % - Akzent4 10 16" xfId="33647"/>
    <cellStyle name="40 % - Akzent4 10 17" xfId="34352"/>
    <cellStyle name="40 % - Akzent4 10 18" xfId="35008"/>
    <cellStyle name="40 % - Akzent4 10 19" xfId="35662"/>
    <cellStyle name="40 % - Akzent4 10 2" xfId="875"/>
    <cellStyle name="40 % - Akzent4 10 2 2" xfId="9143"/>
    <cellStyle name="40 % - Akzent4 10 20" xfId="7158"/>
    <cellStyle name="40 % - Akzent4 10 3" xfId="9728"/>
    <cellStyle name="40 % - Akzent4 10 4" xfId="10375"/>
    <cellStyle name="40 % - Akzent4 10 5" xfId="11024"/>
    <cellStyle name="40 % - Akzent4 10 6" xfId="14164"/>
    <cellStyle name="40 % - Akzent4 10 7" xfId="14821"/>
    <cellStyle name="40 % - Akzent4 10 8" xfId="16938"/>
    <cellStyle name="40 % - Akzent4 10 9" xfId="17618"/>
    <cellStyle name="40 % - Akzent4 11" xfId="752"/>
    <cellStyle name="40 % - Akzent4 11 10" xfId="35038"/>
    <cellStyle name="40 % - Akzent4 11 11" xfId="35692"/>
    <cellStyle name="40 % - Akzent4 11 12" xfId="9174"/>
    <cellStyle name="40 % - Akzent4 11 2" xfId="21664"/>
    <cellStyle name="40 % - Akzent4 11 3" xfId="24510"/>
    <cellStyle name="40 % - Akzent4 11 4" xfId="25205"/>
    <cellStyle name="40 % - Akzent4 11 5" xfId="31620"/>
    <cellStyle name="40 % - Akzent4 11 6" xfId="32482"/>
    <cellStyle name="40 % - Akzent4 11 7" xfId="33070"/>
    <cellStyle name="40 % - Akzent4 11 8" xfId="33677"/>
    <cellStyle name="40 % - Akzent4 11 9" xfId="34396"/>
    <cellStyle name="40 % - Akzent4 12" xfId="1034"/>
    <cellStyle name="40 % - Akzent4 12 10" xfId="9767"/>
    <cellStyle name="40 % - Akzent4 12 2" xfId="23586"/>
    <cellStyle name="40 % - Akzent4 12 3" xfId="25113"/>
    <cellStyle name="40 % - Akzent4 12 4" xfId="32384"/>
    <cellStyle name="40 % - Akzent4 12 5" xfId="32977"/>
    <cellStyle name="40 % - Akzent4 12 6" xfId="33724"/>
    <cellStyle name="40 % - Akzent4 12 7" xfId="34443"/>
    <cellStyle name="40 % - Akzent4 12 8" xfId="35082"/>
    <cellStyle name="40 % - Akzent4 12 9" xfId="35736"/>
    <cellStyle name="40 % - Akzent4 13" xfId="1047"/>
    <cellStyle name="40 % - Akzent4 13 2" xfId="33583"/>
    <cellStyle name="40 % - Akzent4 13 3" xfId="35109"/>
    <cellStyle name="40 % - Akzent4 13 4" xfId="35762"/>
    <cellStyle name="40 % - Akzent4 13 5" xfId="10420"/>
    <cellStyle name="40 % - Akzent4 14" xfId="1060"/>
    <cellStyle name="40 % - Akzent4 14 2" xfId="34943"/>
    <cellStyle name="40 % - Akzent4 14 3" xfId="35782"/>
    <cellStyle name="40 % - Akzent4 14 4" xfId="11073"/>
    <cellStyle name="40 % - Akzent4 15" xfId="1073"/>
    <cellStyle name="40 % - Akzent4 15 2" xfId="35598"/>
    <cellStyle name="40 % - Akzent4 15 3" xfId="14193"/>
    <cellStyle name="40 % - Akzent4 16" xfId="1087"/>
    <cellStyle name="40 % - Akzent4 16 2" xfId="14959"/>
    <cellStyle name="40 % - Akzent4 17" xfId="1100"/>
    <cellStyle name="40 % - Akzent4 17 2" xfId="17059"/>
    <cellStyle name="40 % - Akzent4 18" xfId="1113"/>
    <cellStyle name="40 % - Akzent4 18 2" xfId="17094"/>
    <cellStyle name="40 % - Akzent4 19" xfId="1126"/>
    <cellStyle name="40 % - Akzent4 19 2" xfId="29371"/>
    <cellStyle name="40 % - Akzent4 2" xfId="65"/>
    <cellStyle name="40 % - Akzent4 2 10" xfId="4714"/>
    <cellStyle name="40 % - Akzent4 2 10 10" xfId="20703"/>
    <cellStyle name="40 % - Akzent4 2 10 11" xfId="23479"/>
    <cellStyle name="40 % - Akzent4 2 10 12" xfId="25031"/>
    <cellStyle name="40 % - Akzent4 2 10 13" xfId="28410"/>
    <cellStyle name="40 % - Akzent4 2 10 14" xfId="32279"/>
    <cellStyle name="40 % - Akzent4 2 10 15" xfId="32895"/>
    <cellStyle name="40 % - Akzent4 2 10 16" xfId="33493"/>
    <cellStyle name="40 % - Akzent4 2 10 17" xfId="34169"/>
    <cellStyle name="40 % - Akzent4 2 10 18" xfId="34854"/>
    <cellStyle name="40 % - Akzent4 2 10 19" xfId="35509"/>
    <cellStyle name="40 % - Akzent4 2 10 2" xfId="8215"/>
    <cellStyle name="40 % - Akzent4 2 10 3" xfId="9573"/>
    <cellStyle name="40 % - Akzent4 2 10 4" xfId="10192"/>
    <cellStyle name="40 % - Akzent4 2 10 5" xfId="10856"/>
    <cellStyle name="40 % - Akzent4 2 10 6" xfId="12771"/>
    <cellStyle name="40 % - Akzent4 2 10 7" xfId="14650"/>
    <cellStyle name="40 % - Akzent4 2 10 8" xfId="15984"/>
    <cellStyle name="40 % - Akzent4 2 10 9" xfId="17488"/>
    <cellStyle name="40 % - Akzent4 2 11" xfId="5687"/>
    <cellStyle name="40 % - Akzent4 2 11 10" xfId="21689"/>
    <cellStyle name="40 % - Akzent4 2 11 11" xfId="23611"/>
    <cellStyle name="40 % - Akzent4 2 11 12" xfId="25133"/>
    <cellStyle name="40 % - Akzent4 2 11 13" xfId="29396"/>
    <cellStyle name="40 % - Akzent4 2 11 14" xfId="32409"/>
    <cellStyle name="40 % - Akzent4 2 11 15" xfId="32997"/>
    <cellStyle name="40 % - Akzent4 2 11 16" xfId="33606"/>
    <cellStyle name="40 % - Akzent4 2 11 17" xfId="34295"/>
    <cellStyle name="40 % - Akzent4 2 11 18" xfId="34966"/>
    <cellStyle name="40 % - Akzent4 2 11 19" xfId="35621"/>
    <cellStyle name="40 % - Akzent4 2 11 2" xfId="8415"/>
    <cellStyle name="40 % - Akzent4 2 11 3" xfId="9674"/>
    <cellStyle name="40 % - Akzent4 2 11 4" xfId="10302"/>
    <cellStyle name="40 % - Akzent4 2 11 5" xfId="10958"/>
    <cellStyle name="40 % - Akzent4 2 11 6" xfId="13233"/>
    <cellStyle name="40 % - Akzent4 2 11 7" xfId="14754"/>
    <cellStyle name="40 % - Akzent4 2 11 8" xfId="16202"/>
    <cellStyle name="40 % - Akzent4 2 11 9" xfId="17577"/>
    <cellStyle name="40 % - Akzent4 2 12" xfId="7206"/>
    <cellStyle name="40 % - Akzent4 2 13" xfId="17020"/>
    <cellStyle name="40 % - Akzent4 2 14" xfId="17913"/>
    <cellStyle name="40 % - Akzent4 2 15" xfId="25619"/>
    <cellStyle name="40 % - Akzent4 2 16" xfId="1302"/>
    <cellStyle name="40 % - Akzent4 2 2" xfId="66"/>
    <cellStyle name="40 % - Akzent4 2 2 2" xfId="67"/>
    <cellStyle name="40 % - Akzent4 2 2 2 2" xfId="17914"/>
    <cellStyle name="40 % - Akzent4 2 2 3" xfId="581"/>
    <cellStyle name="40 % - Akzent4 2 2 3 2" xfId="914"/>
    <cellStyle name="40 % - Akzent4 2 2 3 3" xfId="25620"/>
    <cellStyle name="40 % - Akzent4 2 2 4" xfId="754"/>
    <cellStyle name="40 % - Akzent4 2 3" xfId="580"/>
    <cellStyle name="40 % - Akzent4 2 3 10" xfId="17915"/>
    <cellStyle name="40 % - Akzent4 2 3 11" xfId="23203"/>
    <cellStyle name="40 % - Akzent4 2 3 12" xfId="24767"/>
    <cellStyle name="40 % - Akzent4 2 3 13" xfId="25621"/>
    <cellStyle name="40 % - Akzent4 2 3 14" xfId="32015"/>
    <cellStyle name="40 % - Akzent4 2 3 15" xfId="32631"/>
    <cellStyle name="40 % - Akzent4 2 3 16" xfId="33228"/>
    <cellStyle name="40 % - Akzent4 2 3 17" xfId="33873"/>
    <cellStyle name="40 % - Akzent4 2 3 18" xfId="34590"/>
    <cellStyle name="40 % - Akzent4 2 3 19" xfId="35245"/>
    <cellStyle name="40 % - Akzent4 2 3 2" xfId="913"/>
    <cellStyle name="40 % - Akzent4 2 3 2 2" xfId="7794"/>
    <cellStyle name="40 % - Akzent4 2 3 2 3" xfId="2903"/>
    <cellStyle name="40 % - Akzent4 2 3 20" xfId="1303"/>
    <cellStyle name="40 % - Akzent4 2 3 3" xfId="9304"/>
    <cellStyle name="40 % - Akzent4 2 3 4" xfId="9898"/>
    <cellStyle name="40 % - Akzent4 2 3 5" xfId="10551"/>
    <cellStyle name="40 % - Akzent4 2 3 6" xfId="11204"/>
    <cellStyle name="40 % - Akzent4 2 3 7" xfId="14323"/>
    <cellStyle name="40 % - Akzent4 2 3 8" xfId="15089"/>
    <cellStyle name="40 % - Akzent4 2 3 9" xfId="17224"/>
    <cellStyle name="40 % - Akzent4 2 4" xfId="753"/>
    <cellStyle name="40 % - Akzent4 2 4 10" xfId="17225"/>
    <cellStyle name="40 % - Akzent4 2 4 11" xfId="17916"/>
    <cellStyle name="40 % - Akzent4 2 4 12" xfId="23204"/>
    <cellStyle name="40 % - Akzent4 2 4 13" xfId="24768"/>
    <cellStyle name="40 % - Akzent4 2 4 14" xfId="25622"/>
    <cellStyle name="40 % - Akzent4 2 4 15" xfId="32016"/>
    <cellStyle name="40 % - Akzent4 2 4 16" xfId="32632"/>
    <cellStyle name="40 % - Akzent4 2 4 17" xfId="33229"/>
    <cellStyle name="40 % - Akzent4 2 4 18" xfId="33874"/>
    <cellStyle name="40 % - Akzent4 2 4 19" xfId="34591"/>
    <cellStyle name="40 % - Akzent4 2 4 2" xfId="2905"/>
    <cellStyle name="40 % - Akzent4 2 4 2 2" xfId="17917"/>
    <cellStyle name="40 % - Akzent4 2 4 2 3" xfId="25623"/>
    <cellStyle name="40 % - Akzent4 2 4 20" xfId="35246"/>
    <cellStyle name="40 % - Akzent4 2 4 21" xfId="2904"/>
    <cellStyle name="40 % - Akzent4 2 4 3" xfId="7795"/>
    <cellStyle name="40 % - Akzent4 2 4 4" xfId="9305"/>
    <cellStyle name="40 % - Akzent4 2 4 5" xfId="9899"/>
    <cellStyle name="40 % - Akzent4 2 4 6" xfId="10552"/>
    <cellStyle name="40 % - Akzent4 2 4 7" xfId="11205"/>
    <cellStyle name="40 % - Akzent4 2 4 8" xfId="14324"/>
    <cellStyle name="40 % - Akzent4 2 4 9" xfId="15090"/>
    <cellStyle name="40 % - Akzent4 2 5" xfId="2906"/>
    <cellStyle name="40 % - Akzent4 2 5 10" xfId="17918"/>
    <cellStyle name="40 % - Akzent4 2 5 11" xfId="23205"/>
    <cellStyle name="40 % - Akzent4 2 5 12" xfId="24769"/>
    <cellStyle name="40 % - Akzent4 2 5 13" xfId="25624"/>
    <cellStyle name="40 % - Akzent4 2 5 14" xfId="32017"/>
    <cellStyle name="40 % - Akzent4 2 5 15" xfId="32633"/>
    <cellStyle name="40 % - Akzent4 2 5 16" xfId="33230"/>
    <cellStyle name="40 % - Akzent4 2 5 17" xfId="33875"/>
    <cellStyle name="40 % - Akzent4 2 5 18" xfId="34592"/>
    <cellStyle name="40 % - Akzent4 2 5 19" xfId="35247"/>
    <cellStyle name="40 % - Akzent4 2 5 2" xfId="7796"/>
    <cellStyle name="40 % - Akzent4 2 5 3" xfId="9306"/>
    <cellStyle name="40 % - Akzent4 2 5 4" xfId="9900"/>
    <cellStyle name="40 % - Akzent4 2 5 5" xfId="10553"/>
    <cellStyle name="40 % - Akzent4 2 5 6" xfId="11206"/>
    <cellStyle name="40 % - Akzent4 2 5 7" xfId="14325"/>
    <cellStyle name="40 % - Akzent4 2 5 8" xfId="15091"/>
    <cellStyle name="40 % - Akzent4 2 5 9" xfId="17226"/>
    <cellStyle name="40 % - Akzent4 2 6" xfId="2907"/>
    <cellStyle name="40 % - Akzent4 2 6 10" xfId="17919"/>
    <cellStyle name="40 % - Akzent4 2 6 11" xfId="23206"/>
    <cellStyle name="40 % - Akzent4 2 6 12" xfId="24770"/>
    <cellStyle name="40 % - Akzent4 2 6 13" xfId="25625"/>
    <cellStyle name="40 % - Akzent4 2 6 14" xfId="32018"/>
    <cellStyle name="40 % - Akzent4 2 6 15" xfId="32634"/>
    <cellStyle name="40 % - Akzent4 2 6 16" xfId="33231"/>
    <cellStyle name="40 % - Akzent4 2 6 17" xfId="33876"/>
    <cellStyle name="40 % - Akzent4 2 6 18" xfId="34593"/>
    <cellStyle name="40 % - Akzent4 2 6 19" xfId="35248"/>
    <cellStyle name="40 % - Akzent4 2 6 2" xfId="7797"/>
    <cellStyle name="40 % - Akzent4 2 6 3" xfId="9307"/>
    <cellStyle name="40 % - Akzent4 2 6 4" xfId="9901"/>
    <cellStyle name="40 % - Akzent4 2 6 5" xfId="10554"/>
    <cellStyle name="40 % - Akzent4 2 6 6" xfId="11207"/>
    <cellStyle name="40 % - Akzent4 2 6 7" xfId="14326"/>
    <cellStyle name="40 % - Akzent4 2 6 8" xfId="15092"/>
    <cellStyle name="40 % - Akzent4 2 6 9" xfId="17227"/>
    <cellStyle name="40 % - Akzent4 2 7" xfId="2908"/>
    <cellStyle name="40 % - Akzent4 2 7 10" xfId="17920"/>
    <cellStyle name="40 % - Akzent4 2 7 11" xfId="23207"/>
    <cellStyle name="40 % - Akzent4 2 7 12" xfId="24771"/>
    <cellStyle name="40 % - Akzent4 2 7 13" xfId="25626"/>
    <cellStyle name="40 % - Akzent4 2 7 14" xfId="32019"/>
    <cellStyle name="40 % - Akzent4 2 7 15" xfId="32635"/>
    <cellStyle name="40 % - Akzent4 2 7 16" xfId="33232"/>
    <cellStyle name="40 % - Akzent4 2 7 17" xfId="33877"/>
    <cellStyle name="40 % - Akzent4 2 7 18" xfId="34594"/>
    <cellStyle name="40 % - Akzent4 2 7 19" xfId="35249"/>
    <cellStyle name="40 % - Akzent4 2 7 2" xfId="7798"/>
    <cellStyle name="40 % - Akzent4 2 7 3" xfId="9308"/>
    <cellStyle name="40 % - Akzent4 2 7 4" xfId="9902"/>
    <cellStyle name="40 % - Akzent4 2 7 5" xfId="10555"/>
    <cellStyle name="40 % - Akzent4 2 7 6" xfId="11208"/>
    <cellStyle name="40 % - Akzent4 2 7 7" xfId="14327"/>
    <cellStyle name="40 % - Akzent4 2 7 8" xfId="15093"/>
    <cellStyle name="40 % - Akzent4 2 7 9" xfId="17228"/>
    <cellStyle name="40 % - Akzent4 2 8" xfId="2909"/>
    <cellStyle name="40 % - Akzent4 2 8 10" xfId="17921"/>
    <cellStyle name="40 % - Akzent4 2 8 11" xfId="23208"/>
    <cellStyle name="40 % - Akzent4 2 8 12" xfId="24772"/>
    <cellStyle name="40 % - Akzent4 2 8 13" xfId="25627"/>
    <cellStyle name="40 % - Akzent4 2 8 14" xfId="32020"/>
    <cellStyle name="40 % - Akzent4 2 8 15" xfId="32636"/>
    <cellStyle name="40 % - Akzent4 2 8 16" xfId="33233"/>
    <cellStyle name="40 % - Akzent4 2 8 17" xfId="33878"/>
    <cellStyle name="40 % - Akzent4 2 8 18" xfId="34595"/>
    <cellStyle name="40 % - Akzent4 2 8 19" xfId="35250"/>
    <cellStyle name="40 % - Akzent4 2 8 2" xfId="7799"/>
    <cellStyle name="40 % - Akzent4 2 8 3" xfId="9309"/>
    <cellStyle name="40 % - Akzent4 2 8 4" xfId="9903"/>
    <cellStyle name="40 % - Akzent4 2 8 5" xfId="10556"/>
    <cellStyle name="40 % - Akzent4 2 8 6" xfId="11209"/>
    <cellStyle name="40 % - Akzent4 2 8 7" xfId="14328"/>
    <cellStyle name="40 % - Akzent4 2 8 8" xfId="15094"/>
    <cellStyle name="40 % - Akzent4 2 8 9" xfId="17229"/>
    <cellStyle name="40 % - Akzent4 2 9" xfId="2910"/>
    <cellStyle name="40 % - Akzent4 2 9 10" xfId="17922"/>
    <cellStyle name="40 % - Akzent4 2 9 11" xfId="23209"/>
    <cellStyle name="40 % - Akzent4 2 9 12" xfId="24773"/>
    <cellStyle name="40 % - Akzent4 2 9 13" xfId="25628"/>
    <cellStyle name="40 % - Akzent4 2 9 14" xfId="32021"/>
    <cellStyle name="40 % - Akzent4 2 9 15" xfId="32637"/>
    <cellStyle name="40 % - Akzent4 2 9 16" xfId="33234"/>
    <cellStyle name="40 % - Akzent4 2 9 17" xfId="33879"/>
    <cellStyle name="40 % - Akzent4 2 9 18" xfId="34596"/>
    <cellStyle name="40 % - Akzent4 2 9 19" xfId="35251"/>
    <cellStyle name="40 % - Akzent4 2 9 2" xfId="7800"/>
    <cellStyle name="40 % - Akzent4 2 9 3" xfId="9310"/>
    <cellStyle name="40 % - Akzent4 2 9 4" xfId="9904"/>
    <cellStyle name="40 % - Akzent4 2 9 5" xfId="10557"/>
    <cellStyle name="40 % - Akzent4 2 9 6" xfId="11210"/>
    <cellStyle name="40 % - Akzent4 2 9 7" xfId="14329"/>
    <cellStyle name="40 % - Akzent4 2 9 8" xfId="15095"/>
    <cellStyle name="40 % - Akzent4 2 9 9" xfId="17230"/>
    <cellStyle name="40 % - Akzent4 2_Rejection of deliveries" xfId="1304"/>
    <cellStyle name="40 % - Akzent4 20" xfId="1139"/>
    <cellStyle name="40 % - Akzent4 20 2" xfId="34273"/>
    <cellStyle name="40 % - Akzent4 21" xfId="1152"/>
    <cellStyle name="40 % - Akzent4 22" xfId="1165"/>
    <cellStyle name="40 % - Akzent4 23" xfId="1179"/>
    <cellStyle name="40 % - Akzent4 24" xfId="1192"/>
    <cellStyle name="40 % - Akzent4 25" xfId="1205"/>
    <cellStyle name="40 % - Akzent4 26" xfId="1218"/>
    <cellStyle name="40 % - Akzent4 27" xfId="1231"/>
    <cellStyle name="40 % - Akzent4 3" xfId="68"/>
    <cellStyle name="40 % - Akzent4 3 2" xfId="582"/>
    <cellStyle name="40 % - Akzent4 3 2 2" xfId="915"/>
    <cellStyle name="40 % - Akzent4 3 2 3" xfId="17923"/>
    <cellStyle name="40 % - Akzent4 3 3" xfId="755"/>
    <cellStyle name="40 % - Akzent4 3 3 2" xfId="25629"/>
    <cellStyle name="40 % - Akzent4 3 4" xfId="1305"/>
    <cellStyle name="40 % - Akzent4 4" xfId="453"/>
    <cellStyle name="40 % - Akzent4 4 2" xfId="631"/>
    <cellStyle name="40 % - Akzent4 4 2 2" xfId="946"/>
    <cellStyle name="40 % - Akzent4 4 2 3" xfId="17924"/>
    <cellStyle name="40 % - Akzent4 4 3" xfId="788"/>
    <cellStyle name="40 % - Akzent4 4 3 2" xfId="25630"/>
    <cellStyle name="40 % - Akzent4 4 4" xfId="2911"/>
    <cellStyle name="40 % - Akzent4 5" xfId="467"/>
    <cellStyle name="40 % - Akzent4 5 10" xfId="17925"/>
    <cellStyle name="40 % - Akzent4 5 11" xfId="23210"/>
    <cellStyle name="40 % - Akzent4 5 12" xfId="24774"/>
    <cellStyle name="40 % - Akzent4 5 13" xfId="25631"/>
    <cellStyle name="40 % - Akzent4 5 14" xfId="32022"/>
    <cellStyle name="40 % - Akzent4 5 15" xfId="32638"/>
    <cellStyle name="40 % - Akzent4 5 16" xfId="33235"/>
    <cellStyle name="40 % - Akzent4 5 17" xfId="33880"/>
    <cellStyle name="40 % - Akzent4 5 18" xfId="34597"/>
    <cellStyle name="40 % - Akzent4 5 19" xfId="35252"/>
    <cellStyle name="40 % - Akzent4 5 2" xfId="645"/>
    <cellStyle name="40 % - Akzent4 5 2 2" xfId="960"/>
    <cellStyle name="40 % - Akzent4 5 2 3" xfId="7801"/>
    <cellStyle name="40 % - Akzent4 5 20" xfId="2912"/>
    <cellStyle name="40 % - Akzent4 5 3" xfId="802"/>
    <cellStyle name="40 % - Akzent4 5 3 2" xfId="9311"/>
    <cellStyle name="40 % - Akzent4 5 4" xfId="9905"/>
    <cellStyle name="40 % - Akzent4 5 5" xfId="10558"/>
    <cellStyle name="40 % - Akzent4 5 6" xfId="11211"/>
    <cellStyle name="40 % - Akzent4 5 7" xfId="14330"/>
    <cellStyle name="40 % - Akzent4 5 8" xfId="15096"/>
    <cellStyle name="40 % - Akzent4 5 9" xfId="17231"/>
    <cellStyle name="40 % - Akzent4 6" xfId="482"/>
    <cellStyle name="40 % - Akzent4 6 10" xfId="17926"/>
    <cellStyle name="40 % - Akzent4 6 11" xfId="23211"/>
    <cellStyle name="40 % - Akzent4 6 12" xfId="24775"/>
    <cellStyle name="40 % - Akzent4 6 13" xfId="25632"/>
    <cellStyle name="40 % - Akzent4 6 14" xfId="32023"/>
    <cellStyle name="40 % - Akzent4 6 15" xfId="32639"/>
    <cellStyle name="40 % - Akzent4 6 16" xfId="33236"/>
    <cellStyle name="40 % - Akzent4 6 17" xfId="33881"/>
    <cellStyle name="40 % - Akzent4 6 18" xfId="34598"/>
    <cellStyle name="40 % - Akzent4 6 19" xfId="35253"/>
    <cellStyle name="40 % - Akzent4 6 2" xfId="659"/>
    <cellStyle name="40 % - Akzent4 6 2 2" xfId="974"/>
    <cellStyle name="40 % - Akzent4 6 2 3" xfId="7802"/>
    <cellStyle name="40 % - Akzent4 6 20" xfId="2913"/>
    <cellStyle name="40 % - Akzent4 6 3" xfId="816"/>
    <cellStyle name="40 % - Akzent4 6 3 2" xfId="9312"/>
    <cellStyle name="40 % - Akzent4 6 4" xfId="9906"/>
    <cellStyle name="40 % - Akzent4 6 5" xfId="10559"/>
    <cellStyle name="40 % - Akzent4 6 6" xfId="11212"/>
    <cellStyle name="40 % - Akzent4 6 7" xfId="14331"/>
    <cellStyle name="40 % - Akzent4 6 8" xfId="15097"/>
    <cellStyle name="40 % - Akzent4 6 9" xfId="17232"/>
    <cellStyle name="40 % - Akzent4 7" xfId="496"/>
    <cellStyle name="40 % - Akzent4 7 10" xfId="17927"/>
    <cellStyle name="40 % - Akzent4 7 11" xfId="23212"/>
    <cellStyle name="40 % - Akzent4 7 12" xfId="24776"/>
    <cellStyle name="40 % - Akzent4 7 13" xfId="25633"/>
    <cellStyle name="40 % - Akzent4 7 14" xfId="32024"/>
    <cellStyle name="40 % - Akzent4 7 15" xfId="32640"/>
    <cellStyle name="40 % - Akzent4 7 16" xfId="33237"/>
    <cellStyle name="40 % - Akzent4 7 17" xfId="33882"/>
    <cellStyle name="40 % - Akzent4 7 18" xfId="34599"/>
    <cellStyle name="40 % - Akzent4 7 19" xfId="35254"/>
    <cellStyle name="40 % - Akzent4 7 2" xfId="673"/>
    <cellStyle name="40 % - Akzent4 7 2 2" xfId="988"/>
    <cellStyle name="40 % - Akzent4 7 2 3" xfId="7803"/>
    <cellStyle name="40 % - Akzent4 7 20" xfId="2914"/>
    <cellStyle name="40 % - Akzent4 7 3" xfId="830"/>
    <cellStyle name="40 % - Akzent4 7 3 2" xfId="9313"/>
    <cellStyle name="40 % - Akzent4 7 4" xfId="9907"/>
    <cellStyle name="40 % - Akzent4 7 5" xfId="10560"/>
    <cellStyle name="40 % - Akzent4 7 6" xfId="11213"/>
    <cellStyle name="40 % - Akzent4 7 7" xfId="14332"/>
    <cellStyle name="40 % - Akzent4 7 8" xfId="15098"/>
    <cellStyle name="40 % - Akzent4 7 9" xfId="17233"/>
    <cellStyle name="40 % - Akzent4 8" xfId="512"/>
    <cellStyle name="40 % - Akzent4 8 10" xfId="17928"/>
    <cellStyle name="40 % - Akzent4 8 11" xfId="23213"/>
    <cellStyle name="40 % - Akzent4 8 12" xfId="24777"/>
    <cellStyle name="40 % - Akzent4 8 13" xfId="25634"/>
    <cellStyle name="40 % - Akzent4 8 14" xfId="32025"/>
    <cellStyle name="40 % - Akzent4 8 15" xfId="32641"/>
    <cellStyle name="40 % - Akzent4 8 16" xfId="33238"/>
    <cellStyle name="40 % - Akzent4 8 17" xfId="33883"/>
    <cellStyle name="40 % - Akzent4 8 18" xfId="34600"/>
    <cellStyle name="40 % - Akzent4 8 19" xfId="35255"/>
    <cellStyle name="40 % - Akzent4 8 2" xfId="689"/>
    <cellStyle name="40 % - Akzent4 8 2 2" xfId="1004"/>
    <cellStyle name="40 % - Akzent4 8 2 3" xfId="7804"/>
    <cellStyle name="40 % - Akzent4 8 20" xfId="2915"/>
    <cellStyle name="40 % - Akzent4 8 3" xfId="846"/>
    <cellStyle name="40 % - Akzent4 8 3 2" xfId="9314"/>
    <cellStyle name="40 % - Akzent4 8 4" xfId="9908"/>
    <cellStyle name="40 % - Akzent4 8 5" xfId="10561"/>
    <cellStyle name="40 % - Akzent4 8 6" xfId="11214"/>
    <cellStyle name="40 % - Akzent4 8 7" xfId="14333"/>
    <cellStyle name="40 % - Akzent4 8 8" xfId="15099"/>
    <cellStyle name="40 % - Akzent4 8 9" xfId="17234"/>
    <cellStyle name="40 % - Akzent4 9" xfId="527"/>
    <cellStyle name="40 % - Akzent4 9 2" xfId="704"/>
    <cellStyle name="40 % - Akzent4 9 2 10" xfId="20704"/>
    <cellStyle name="40 % - Akzent4 9 2 11" xfId="23480"/>
    <cellStyle name="40 % - Akzent4 9 2 12" xfId="25032"/>
    <cellStyle name="40 % - Akzent4 9 2 13" xfId="28411"/>
    <cellStyle name="40 % - Akzent4 9 2 14" xfId="32280"/>
    <cellStyle name="40 % - Akzent4 9 2 15" xfId="32896"/>
    <cellStyle name="40 % - Akzent4 9 2 16" xfId="33494"/>
    <cellStyle name="40 % - Akzent4 9 2 17" xfId="34170"/>
    <cellStyle name="40 % - Akzent4 9 2 18" xfId="34855"/>
    <cellStyle name="40 % - Akzent4 9 2 19" xfId="35510"/>
    <cellStyle name="40 % - Akzent4 9 2 2" xfId="1019"/>
    <cellStyle name="40 % - Akzent4 9 2 2 2" xfId="8216"/>
    <cellStyle name="40 % - Akzent4 9 2 20" xfId="4715"/>
    <cellStyle name="40 % - Akzent4 9 2 3" xfId="9574"/>
    <cellStyle name="40 % - Akzent4 9 2 4" xfId="10193"/>
    <cellStyle name="40 % - Akzent4 9 2 5" xfId="10857"/>
    <cellStyle name="40 % - Akzent4 9 2 6" xfId="12772"/>
    <cellStyle name="40 % - Akzent4 9 2 7" xfId="14651"/>
    <cellStyle name="40 % - Akzent4 9 2 8" xfId="15985"/>
    <cellStyle name="40 % - Akzent4 9 2 9" xfId="17489"/>
    <cellStyle name="40 % - Akzent4 9 3" xfId="861"/>
    <cellStyle name="40 % - Akzent4 9 3 2" xfId="21226"/>
    <cellStyle name="40 % - Akzent4 9 3 3" xfId="28933"/>
    <cellStyle name="40 % - Akzent4 9 3 4" xfId="5241"/>
    <cellStyle name="40 % - Akzent4 9 4" xfId="17912"/>
    <cellStyle name="40 % - Akzent4 9 5" xfId="25618"/>
    <cellStyle name="40 % - Akzent4 9 6" xfId="2902"/>
    <cellStyle name="40 % - Akzent5" xfId="69" builtinId="47" customBuiltin="1"/>
    <cellStyle name="40 % - Akzent5 10" xfId="543"/>
    <cellStyle name="40 % - Akzent5 10 10" xfId="22941"/>
    <cellStyle name="40 % - Akzent5 10 11" xfId="23660"/>
    <cellStyle name="40 % - Akzent5 10 12" xfId="25177"/>
    <cellStyle name="40 % - Akzent5 10 13" xfId="30650"/>
    <cellStyle name="40 % - Akzent5 10 14" xfId="32454"/>
    <cellStyle name="40 % - Akzent5 10 15" xfId="33041"/>
    <cellStyle name="40 % - Akzent5 10 16" xfId="33649"/>
    <cellStyle name="40 % - Akzent5 10 17" xfId="34354"/>
    <cellStyle name="40 % - Akzent5 10 18" xfId="35010"/>
    <cellStyle name="40 % - Akzent5 10 19" xfId="35664"/>
    <cellStyle name="40 % - Akzent5 10 2" xfId="877"/>
    <cellStyle name="40 % - Akzent5 10 2 2" xfId="9145"/>
    <cellStyle name="40 % - Akzent5 10 20" xfId="7162"/>
    <cellStyle name="40 % - Akzent5 10 3" xfId="9730"/>
    <cellStyle name="40 % - Akzent5 10 4" xfId="10377"/>
    <cellStyle name="40 % - Akzent5 10 5" xfId="11026"/>
    <cellStyle name="40 % - Akzent5 10 6" xfId="14166"/>
    <cellStyle name="40 % - Akzent5 10 7" xfId="14823"/>
    <cellStyle name="40 % - Akzent5 10 8" xfId="16940"/>
    <cellStyle name="40 % - Akzent5 10 9" xfId="17620"/>
    <cellStyle name="40 % - Akzent5 11" xfId="756"/>
    <cellStyle name="40 % - Akzent5 11 10" xfId="35040"/>
    <cellStyle name="40 % - Akzent5 11 11" xfId="35694"/>
    <cellStyle name="40 % - Akzent5 11 12" xfId="9177"/>
    <cellStyle name="40 % - Akzent5 11 2" xfId="21668"/>
    <cellStyle name="40 % - Akzent5 11 3" xfId="24512"/>
    <cellStyle name="40 % - Akzent5 11 4" xfId="25207"/>
    <cellStyle name="40 % - Akzent5 11 5" xfId="31624"/>
    <cellStyle name="40 % - Akzent5 11 6" xfId="32484"/>
    <cellStyle name="40 % - Akzent5 11 7" xfId="33072"/>
    <cellStyle name="40 % - Akzent5 11 8" xfId="33679"/>
    <cellStyle name="40 % - Akzent5 11 9" xfId="34398"/>
    <cellStyle name="40 % - Akzent5 12" xfId="1036"/>
    <cellStyle name="40 % - Akzent5 12 10" xfId="9770"/>
    <cellStyle name="40 % - Akzent5 12 2" xfId="23590"/>
    <cellStyle name="40 % - Akzent5 12 3" xfId="25115"/>
    <cellStyle name="40 % - Akzent5 12 4" xfId="32388"/>
    <cellStyle name="40 % - Akzent5 12 5" xfId="32979"/>
    <cellStyle name="40 % - Akzent5 12 6" xfId="33726"/>
    <cellStyle name="40 % - Akzent5 12 7" xfId="34445"/>
    <cellStyle name="40 % - Akzent5 12 8" xfId="35084"/>
    <cellStyle name="40 % - Akzent5 12 9" xfId="35738"/>
    <cellStyle name="40 % - Akzent5 13" xfId="1049"/>
    <cellStyle name="40 % - Akzent5 13 2" xfId="33586"/>
    <cellStyle name="40 % - Akzent5 13 3" xfId="35111"/>
    <cellStyle name="40 % - Akzent5 13 4" xfId="35764"/>
    <cellStyle name="40 % - Akzent5 13 5" xfId="10423"/>
    <cellStyle name="40 % - Akzent5 14" xfId="1062"/>
    <cellStyle name="40 % - Akzent5 14 2" xfId="34946"/>
    <cellStyle name="40 % - Akzent5 14 3" xfId="35784"/>
    <cellStyle name="40 % - Akzent5 14 4" xfId="11076"/>
    <cellStyle name="40 % - Akzent5 15" xfId="1075"/>
    <cellStyle name="40 % - Akzent5 15 2" xfId="35601"/>
    <cellStyle name="40 % - Akzent5 15 3" xfId="14196"/>
    <cellStyle name="40 % - Akzent5 16" xfId="1089"/>
    <cellStyle name="40 % - Akzent5 16 2" xfId="14962"/>
    <cellStyle name="40 % - Akzent5 17" xfId="1102"/>
    <cellStyle name="40 % - Akzent5 17 2" xfId="17062"/>
    <cellStyle name="40 % - Akzent5 18" xfId="1115"/>
    <cellStyle name="40 % - Akzent5 18 2" xfId="17097"/>
    <cellStyle name="40 % - Akzent5 19" xfId="1128"/>
    <cellStyle name="40 % - Akzent5 19 2" xfId="29375"/>
    <cellStyle name="40 % - Akzent5 2" xfId="70"/>
    <cellStyle name="40 % - Akzent5 2 10" xfId="4716"/>
    <cellStyle name="40 % - Akzent5 2 10 10" xfId="20705"/>
    <cellStyle name="40 % - Akzent5 2 10 11" xfId="23481"/>
    <cellStyle name="40 % - Akzent5 2 10 12" xfId="25033"/>
    <cellStyle name="40 % - Akzent5 2 10 13" xfId="28412"/>
    <cellStyle name="40 % - Akzent5 2 10 14" xfId="32281"/>
    <cellStyle name="40 % - Akzent5 2 10 15" xfId="32897"/>
    <cellStyle name="40 % - Akzent5 2 10 16" xfId="33495"/>
    <cellStyle name="40 % - Akzent5 2 10 17" xfId="34171"/>
    <cellStyle name="40 % - Akzent5 2 10 18" xfId="34856"/>
    <cellStyle name="40 % - Akzent5 2 10 19" xfId="35511"/>
    <cellStyle name="40 % - Akzent5 2 10 2" xfId="8217"/>
    <cellStyle name="40 % - Akzent5 2 10 3" xfId="9575"/>
    <cellStyle name="40 % - Akzent5 2 10 4" xfId="10194"/>
    <cellStyle name="40 % - Akzent5 2 10 5" xfId="10858"/>
    <cellStyle name="40 % - Akzent5 2 10 6" xfId="12773"/>
    <cellStyle name="40 % - Akzent5 2 10 7" xfId="14652"/>
    <cellStyle name="40 % - Akzent5 2 10 8" xfId="15986"/>
    <cellStyle name="40 % - Akzent5 2 10 9" xfId="17490"/>
    <cellStyle name="40 % - Akzent5 2 11" xfId="5688"/>
    <cellStyle name="40 % - Akzent5 2 11 10" xfId="21690"/>
    <cellStyle name="40 % - Akzent5 2 11 11" xfId="23612"/>
    <cellStyle name="40 % - Akzent5 2 11 12" xfId="25134"/>
    <cellStyle name="40 % - Akzent5 2 11 13" xfId="29397"/>
    <cellStyle name="40 % - Akzent5 2 11 14" xfId="32410"/>
    <cellStyle name="40 % - Akzent5 2 11 15" xfId="32998"/>
    <cellStyle name="40 % - Akzent5 2 11 16" xfId="33607"/>
    <cellStyle name="40 % - Akzent5 2 11 17" xfId="34296"/>
    <cellStyle name="40 % - Akzent5 2 11 18" xfId="34967"/>
    <cellStyle name="40 % - Akzent5 2 11 19" xfId="35622"/>
    <cellStyle name="40 % - Akzent5 2 11 2" xfId="8416"/>
    <cellStyle name="40 % - Akzent5 2 11 3" xfId="9675"/>
    <cellStyle name="40 % - Akzent5 2 11 4" xfId="10303"/>
    <cellStyle name="40 % - Akzent5 2 11 5" xfId="10959"/>
    <cellStyle name="40 % - Akzent5 2 11 6" xfId="13234"/>
    <cellStyle name="40 % - Akzent5 2 11 7" xfId="14755"/>
    <cellStyle name="40 % - Akzent5 2 11 8" xfId="16203"/>
    <cellStyle name="40 % - Akzent5 2 11 9" xfId="17578"/>
    <cellStyle name="40 % - Akzent5 2 12" xfId="7207"/>
    <cellStyle name="40 % - Akzent5 2 13" xfId="17021"/>
    <cellStyle name="40 % - Akzent5 2 14" xfId="17930"/>
    <cellStyle name="40 % - Akzent5 2 15" xfId="25636"/>
    <cellStyle name="40 % - Akzent5 2 16" xfId="1306"/>
    <cellStyle name="40 % - Akzent5 2 2" xfId="71"/>
    <cellStyle name="40 % - Akzent5 2 2 2" xfId="72"/>
    <cellStyle name="40 % - Akzent5 2 2 2 2" xfId="17931"/>
    <cellStyle name="40 % - Akzent5 2 2 3" xfId="584"/>
    <cellStyle name="40 % - Akzent5 2 2 3 2" xfId="917"/>
    <cellStyle name="40 % - Akzent5 2 2 3 3" xfId="25637"/>
    <cellStyle name="40 % - Akzent5 2 2 4" xfId="758"/>
    <cellStyle name="40 % - Akzent5 2 3" xfId="583"/>
    <cellStyle name="40 % - Akzent5 2 3 10" xfId="17932"/>
    <cellStyle name="40 % - Akzent5 2 3 11" xfId="23214"/>
    <cellStyle name="40 % - Akzent5 2 3 12" xfId="24778"/>
    <cellStyle name="40 % - Akzent5 2 3 13" xfId="25638"/>
    <cellStyle name="40 % - Akzent5 2 3 14" xfId="32026"/>
    <cellStyle name="40 % - Akzent5 2 3 15" xfId="32642"/>
    <cellStyle name="40 % - Akzent5 2 3 16" xfId="33239"/>
    <cellStyle name="40 % - Akzent5 2 3 17" xfId="33884"/>
    <cellStyle name="40 % - Akzent5 2 3 18" xfId="34601"/>
    <cellStyle name="40 % - Akzent5 2 3 19" xfId="35256"/>
    <cellStyle name="40 % - Akzent5 2 3 2" xfId="916"/>
    <cellStyle name="40 % - Akzent5 2 3 2 2" xfId="7805"/>
    <cellStyle name="40 % - Akzent5 2 3 2 3" xfId="2917"/>
    <cellStyle name="40 % - Akzent5 2 3 20" xfId="1307"/>
    <cellStyle name="40 % - Akzent5 2 3 3" xfId="9315"/>
    <cellStyle name="40 % - Akzent5 2 3 4" xfId="9909"/>
    <cellStyle name="40 % - Akzent5 2 3 5" xfId="10562"/>
    <cellStyle name="40 % - Akzent5 2 3 6" xfId="11215"/>
    <cellStyle name="40 % - Akzent5 2 3 7" xfId="14334"/>
    <cellStyle name="40 % - Akzent5 2 3 8" xfId="15100"/>
    <cellStyle name="40 % - Akzent5 2 3 9" xfId="17235"/>
    <cellStyle name="40 % - Akzent5 2 4" xfId="757"/>
    <cellStyle name="40 % - Akzent5 2 4 10" xfId="17236"/>
    <cellStyle name="40 % - Akzent5 2 4 11" xfId="17933"/>
    <cellStyle name="40 % - Akzent5 2 4 12" xfId="23215"/>
    <cellStyle name="40 % - Akzent5 2 4 13" xfId="24779"/>
    <cellStyle name="40 % - Akzent5 2 4 14" xfId="25639"/>
    <cellStyle name="40 % - Akzent5 2 4 15" xfId="32027"/>
    <cellStyle name="40 % - Akzent5 2 4 16" xfId="32643"/>
    <cellStyle name="40 % - Akzent5 2 4 17" xfId="33240"/>
    <cellStyle name="40 % - Akzent5 2 4 18" xfId="33885"/>
    <cellStyle name="40 % - Akzent5 2 4 19" xfId="34602"/>
    <cellStyle name="40 % - Akzent5 2 4 2" xfId="2919"/>
    <cellStyle name="40 % - Akzent5 2 4 2 2" xfId="17934"/>
    <cellStyle name="40 % - Akzent5 2 4 2 3" xfId="25640"/>
    <cellStyle name="40 % - Akzent5 2 4 20" xfId="35257"/>
    <cellStyle name="40 % - Akzent5 2 4 21" xfId="2918"/>
    <cellStyle name="40 % - Akzent5 2 4 3" xfId="7806"/>
    <cellStyle name="40 % - Akzent5 2 4 4" xfId="9316"/>
    <cellStyle name="40 % - Akzent5 2 4 5" xfId="9910"/>
    <cellStyle name="40 % - Akzent5 2 4 6" xfId="10563"/>
    <cellStyle name="40 % - Akzent5 2 4 7" xfId="11216"/>
    <cellStyle name="40 % - Akzent5 2 4 8" xfId="14335"/>
    <cellStyle name="40 % - Akzent5 2 4 9" xfId="15101"/>
    <cellStyle name="40 % - Akzent5 2 5" xfId="2920"/>
    <cellStyle name="40 % - Akzent5 2 5 10" xfId="17935"/>
    <cellStyle name="40 % - Akzent5 2 5 11" xfId="23216"/>
    <cellStyle name="40 % - Akzent5 2 5 12" xfId="24780"/>
    <cellStyle name="40 % - Akzent5 2 5 13" xfId="25641"/>
    <cellStyle name="40 % - Akzent5 2 5 14" xfId="32028"/>
    <cellStyle name="40 % - Akzent5 2 5 15" xfId="32644"/>
    <cellStyle name="40 % - Akzent5 2 5 16" xfId="33241"/>
    <cellStyle name="40 % - Akzent5 2 5 17" xfId="33886"/>
    <cellStyle name="40 % - Akzent5 2 5 18" xfId="34603"/>
    <cellStyle name="40 % - Akzent5 2 5 19" xfId="35258"/>
    <cellStyle name="40 % - Akzent5 2 5 2" xfId="7807"/>
    <cellStyle name="40 % - Akzent5 2 5 3" xfId="9317"/>
    <cellStyle name="40 % - Akzent5 2 5 4" xfId="9911"/>
    <cellStyle name="40 % - Akzent5 2 5 5" xfId="10564"/>
    <cellStyle name="40 % - Akzent5 2 5 6" xfId="11217"/>
    <cellStyle name="40 % - Akzent5 2 5 7" xfId="14336"/>
    <cellStyle name="40 % - Akzent5 2 5 8" xfId="15102"/>
    <cellStyle name="40 % - Akzent5 2 5 9" xfId="17237"/>
    <cellStyle name="40 % - Akzent5 2 6" xfId="2921"/>
    <cellStyle name="40 % - Akzent5 2 6 10" xfId="17936"/>
    <cellStyle name="40 % - Akzent5 2 6 11" xfId="23217"/>
    <cellStyle name="40 % - Akzent5 2 6 12" xfId="24781"/>
    <cellStyle name="40 % - Akzent5 2 6 13" xfId="25642"/>
    <cellStyle name="40 % - Akzent5 2 6 14" xfId="32029"/>
    <cellStyle name="40 % - Akzent5 2 6 15" xfId="32645"/>
    <cellStyle name="40 % - Akzent5 2 6 16" xfId="33242"/>
    <cellStyle name="40 % - Akzent5 2 6 17" xfId="33887"/>
    <cellStyle name="40 % - Akzent5 2 6 18" xfId="34604"/>
    <cellStyle name="40 % - Akzent5 2 6 19" xfId="35259"/>
    <cellStyle name="40 % - Akzent5 2 6 2" xfId="7808"/>
    <cellStyle name="40 % - Akzent5 2 6 3" xfId="9318"/>
    <cellStyle name="40 % - Akzent5 2 6 4" xfId="9912"/>
    <cellStyle name="40 % - Akzent5 2 6 5" xfId="10565"/>
    <cellStyle name="40 % - Akzent5 2 6 6" xfId="11218"/>
    <cellStyle name="40 % - Akzent5 2 6 7" xfId="14337"/>
    <cellStyle name="40 % - Akzent5 2 6 8" xfId="15103"/>
    <cellStyle name="40 % - Akzent5 2 6 9" xfId="17238"/>
    <cellStyle name="40 % - Akzent5 2 7" xfId="2922"/>
    <cellStyle name="40 % - Akzent5 2 7 10" xfId="17937"/>
    <cellStyle name="40 % - Akzent5 2 7 11" xfId="23218"/>
    <cellStyle name="40 % - Akzent5 2 7 12" xfId="24782"/>
    <cellStyle name="40 % - Akzent5 2 7 13" xfId="25643"/>
    <cellStyle name="40 % - Akzent5 2 7 14" xfId="32030"/>
    <cellStyle name="40 % - Akzent5 2 7 15" xfId="32646"/>
    <cellStyle name="40 % - Akzent5 2 7 16" xfId="33243"/>
    <cellStyle name="40 % - Akzent5 2 7 17" xfId="33888"/>
    <cellStyle name="40 % - Akzent5 2 7 18" xfId="34605"/>
    <cellStyle name="40 % - Akzent5 2 7 19" xfId="35260"/>
    <cellStyle name="40 % - Akzent5 2 7 2" xfId="7809"/>
    <cellStyle name="40 % - Akzent5 2 7 3" xfId="9319"/>
    <cellStyle name="40 % - Akzent5 2 7 4" xfId="9913"/>
    <cellStyle name="40 % - Akzent5 2 7 5" xfId="10566"/>
    <cellStyle name="40 % - Akzent5 2 7 6" xfId="11219"/>
    <cellStyle name="40 % - Akzent5 2 7 7" xfId="14338"/>
    <cellStyle name="40 % - Akzent5 2 7 8" xfId="15104"/>
    <cellStyle name="40 % - Akzent5 2 7 9" xfId="17239"/>
    <cellStyle name="40 % - Akzent5 2 8" xfId="2923"/>
    <cellStyle name="40 % - Akzent5 2 8 10" xfId="17938"/>
    <cellStyle name="40 % - Akzent5 2 8 11" xfId="23219"/>
    <cellStyle name="40 % - Akzent5 2 8 12" xfId="24783"/>
    <cellStyle name="40 % - Akzent5 2 8 13" xfId="25644"/>
    <cellStyle name="40 % - Akzent5 2 8 14" xfId="32031"/>
    <cellStyle name="40 % - Akzent5 2 8 15" xfId="32647"/>
    <cellStyle name="40 % - Akzent5 2 8 16" xfId="33244"/>
    <cellStyle name="40 % - Akzent5 2 8 17" xfId="33889"/>
    <cellStyle name="40 % - Akzent5 2 8 18" xfId="34606"/>
    <cellStyle name="40 % - Akzent5 2 8 19" xfId="35261"/>
    <cellStyle name="40 % - Akzent5 2 8 2" xfId="7810"/>
    <cellStyle name="40 % - Akzent5 2 8 3" xfId="9320"/>
    <cellStyle name="40 % - Akzent5 2 8 4" xfId="9914"/>
    <cellStyle name="40 % - Akzent5 2 8 5" xfId="10567"/>
    <cellStyle name="40 % - Akzent5 2 8 6" xfId="11220"/>
    <cellStyle name="40 % - Akzent5 2 8 7" xfId="14339"/>
    <cellStyle name="40 % - Akzent5 2 8 8" xfId="15105"/>
    <cellStyle name="40 % - Akzent5 2 8 9" xfId="17240"/>
    <cellStyle name="40 % - Akzent5 2 9" xfId="2924"/>
    <cellStyle name="40 % - Akzent5 2 9 10" xfId="17939"/>
    <cellStyle name="40 % - Akzent5 2 9 11" xfId="23220"/>
    <cellStyle name="40 % - Akzent5 2 9 12" xfId="24784"/>
    <cellStyle name="40 % - Akzent5 2 9 13" xfId="25645"/>
    <cellStyle name="40 % - Akzent5 2 9 14" xfId="32032"/>
    <cellStyle name="40 % - Akzent5 2 9 15" xfId="32648"/>
    <cellStyle name="40 % - Akzent5 2 9 16" xfId="33245"/>
    <cellStyle name="40 % - Akzent5 2 9 17" xfId="33890"/>
    <cellStyle name="40 % - Akzent5 2 9 18" xfId="34607"/>
    <cellStyle name="40 % - Akzent5 2 9 19" xfId="35262"/>
    <cellStyle name="40 % - Akzent5 2 9 2" xfId="7811"/>
    <cellStyle name="40 % - Akzent5 2 9 3" xfId="9321"/>
    <cellStyle name="40 % - Akzent5 2 9 4" xfId="9915"/>
    <cellStyle name="40 % - Akzent5 2 9 5" xfId="10568"/>
    <cellStyle name="40 % - Akzent5 2 9 6" xfId="11221"/>
    <cellStyle name="40 % - Akzent5 2 9 7" xfId="14340"/>
    <cellStyle name="40 % - Akzent5 2 9 8" xfId="15106"/>
    <cellStyle name="40 % - Akzent5 2 9 9" xfId="17241"/>
    <cellStyle name="40 % - Akzent5 2_Rejection of deliveries" xfId="1308"/>
    <cellStyle name="40 % - Akzent5 20" xfId="1141"/>
    <cellStyle name="40 % - Akzent5 20 2" xfId="34276"/>
    <cellStyle name="40 % - Akzent5 21" xfId="1154"/>
    <cellStyle name="40 % - Akzent5 22" xfId="1167"/>
    <cellStyle name="40 % - Akzent5 23" xfId="1181"/>
    <cellStyle name="40 % - Akzent5 24" xfId="1194"/>
    <cellStyle name="40 % - Akzent5 25" xfId="1207"/>
    <cellStyle name="40 % - Akzent5 26" xfId="1220"/>
    <cellStyle name="40 % - Akzent5 27" xfId="1233"/>
    <cellStyle name="40 % - Akzent5 3" xfId="73"/>
    <cellStyle name="40 % - Akzent5 3 2" xfId="585"/>
    <cellStyle name="40 % - Akzent5 3 2 2" xfId="918"/>
    <cellStyle name="40 % - Akzent5 3 2 3" xfId="17940"/>
    <cellStyle name="40 % - Akzent5 3 3" xfId="759"/>
    <cellStyle name="40 % - Akzent5 3 3 2" xfId="25646"/>
    <cellStyle name="40 % - Akzent5 3 4" xfId="1309"/>
    <cellStyle name="40 % - Akzent5 4" xfId="455"/>
    <cellStyle name="40 % - Akzent5 4 2" xfId="633"/>
    <cellStyle name="40 % - Akzent5 4 2 2" xfId="948"/>
    <cellStyle name="40 % - Akzent5 4 2 3" xfId="17941"/>
    <cellStyle name="40 % - Akzent5 4 3" xfId="790"/>
    <cellStyle name="40 % - Akzent5 4 3 2" xfId="25647"/>
    <cellStyle name="40 % - Akzent5 4 4" xfId="2925"/>
    <cellStyle name="40 % - Akzent5 5" xfId="469"/>
    <cellStyle name="40 % - Akzent5 5 10" xfId="17942"/>
    <cellStyle name="40 % - Akzent5 5 11" xfId="23221"/>
    <cellStyle name="40 % - Akzent5 5 12" xfId="24785"/>
    <cellStyle name="40 % - Akzent5 5 13" xfId="25648"/>
    <cellStyle name="40 % - Akzent5 5 14" xfId="32033"/>
    <cellStyle name="40 % - Akzent5 5 15" xfId="32649"/>
    <cellStyle name="40 % - Akzent5 5 16" xfId="33246"/>
    <cellStyle name="40 % - Akzent5 5 17" xfId="33891"/>
    <cellStyle name="40 % - Akzent5 5 18" xfId="34608"/>
    <cellStyle name="40 % - Akzent5 5 19" xfId="35263"/>
    <cellStyle name="40 % - Akzent5 5 2" xfId="647"/>
    <cellStyle name="40 % - Akzent5 5 2 2" xfId="962"/>
    <cellStyle name="40 % - Akzent5 5 2 3" xfId="7812"/>
    <cellStyle name="40 % - Akzent5 5 20" xfId="2926"/>
    <cellStyle name="40 % - Akzent5 5 3" xfId="804"/>
    <cellStyle name="40 % - Akzent5 5 3 2" xfId="9322"/>
    <cellStyle name="40 % - Akzent5 5 4" xfId="9916"/>
    <cellStyle name="40 % - Akzent5 5 5" xfId="10569"/>
    <cellStyle name="40 % - Akzent5 5 6" xfId="11222"/>
    <cellStyle name="40 % - Akzent5 5 7" xfId="14341"/>
    <cellStyle name="40 % - Akzent5 5 8" xfId="15107"/>
    <cellStyle name="40 % - Akzent5 5 9" xfId="17242"/>
    <cellStyle name="40 % - Akzent5 6" xfId="484"/>
    <cellStyle name="40 % - Akzent5 6 10" xfId="17943"/>
    <cellStyle name="40 % - Akzent5 6 11" xfId="23222"/>
    <cellStyle name="40 % - Akzent5 6 12" xfId="24786"/>
    <cellStyle name="40 % - Akzent5 6 13" xfId="25649"/>
    <cellStyle name="40 % - Akzent5 6 14" xfId="32034"/>
    <cellStyle name="40 % - Akzent5 6 15" xfId="32650"/>
    <cellStyle name="40 % - Akzent5 6 16" xfId="33247"/>
    <cellStyle name="40 % - Akzent5 6 17" xfId="33892"/>
    <cellStyle name="40 % - Akzent5 6 18" xfId="34609"/>
    <cellStyle name="40 % - Akzent5 6 19" xfId="35264"/>
    <cellStyle name="40 % - Akzent5 6 2" xfId="661"/>
    <cellStyle name="40 % - Akzent5 6 2 2" xfId="976"/>
    <cellStyle name="40 % - Akzent5 6 2 3" xfId="7813"/>
    <cellStyle name="40 % - Akzent5 6 20" xfId="2927"/>
    <cellStyle name="40 % - Akzent5 6 3" xfId="818"/>
    <cellStyle name="40 % - Akzent5 6 3 2" xfId="9323"/>
    <cellStyle name="40 % - Akzent5 6 4" xfId="9917"/>
    <cellStyle name="40 % - Akzent5 6 5" xfId="10570"/>
    <cellStyle name="40 % - Akzent5 6 6" xfId="11223"/>
    <cellStyle name="40 % - Akzent5 6 7" xfId="14342"/>
    <cellStyle name="40 % - Akzent5 6 8" xfId="15108"/>
    <cellStyle name="40 % - Akzent5 6 9" xfId="17243"/>
    <cellStyle name="40 % - Akzent5 7" xfId="498"/>
    <cellStyle name="40 % - Akzent5 7 10" xfId="17944"/>
    <cellStyle name="40 % - Akzent5 7 11" xfId="23223"/>
    <cellStyle name="40 % - Akzent5 7 12" xfId="24787"/>
    <cellStyle name="40 % - Akzent5 7 13" xfId="25650"/>
    <cellStyle name="40 % - Akzent5 7 14" xfId="32035"/>
    <cellStyle name="40 % - Akzent5 7 15" xfId="32651"/>
    <cellStyle name="40 % - Akzent5 7 16" xfId="33248"/>
    <cellStyle name="40 % - Akzent5 7 17" xfId="33893"/>
    <cellStyle name="40 % - Akzent5 7 18" xfId="34610"/>
    <cellStyle name="40 % - Akzent5 7 19" xfId="35265"/>
    <cellStyle name="40 % - Akzent5 7 2" xfId="675"/>
    <cellStyle name="40 % - Akzent5 7 2 2" xfId="990"/>
    <cellStyle name="40 % - Akzent5 7 2 3" xfId="7814"/>
    <cellStyle name="40 % - Akzent5 7 20" xfId="2928"/>
    <cellStyle name="40 % - Akzent5 7 3" xfId="832"/>
    <cellStyle name="40 % - Akzent5 7 3 2" xfId="9324"/>
    <cellStyle name="40 % - Akzent5 7 4" xfId="9918"/>
    <cellStyle name="40 % - Akzent5 7 5" xfId="10571"/>
    <cellStyle name="40 % - Akzent5 7 6" xfId="11224"/>
    <cellStyle name="40 % - Akzent5 7 7" xfId="14343"/>
    <cellStyle name="40 % - Akzent5 7 8" xfId="15109"/>
    <cellStyle name="40 % - Akzent5 7 9" xfId="17244"/>
    <cellStyle name="40 % - Akzent5 8" xfId="514"/>
    <cellStyle name="40 % - Akzent5 8 10" xfId="17945"/>
    <cellStyle name="40 % - Akzent5 8 11" xfId="23224"/>
    <cellStyle name="40 % - Akzent5 8 12" xfId="24788"/>
    <cellStyle name="40 % - Akzent5 8 13" xfId="25651"/>
    <cellStyle name="40 % - Akzent5 8 14" xfId="32036"/>
    <cellStyle name="40 % - Akzent5 8 15" xfId="32652"/>
    <cellStyle name="40 % - Akzent5 8 16" xfId="33249"/>
    <cellStyle name="40 % - Akzent5 8 17" xfId="33894"/>
    <cellStyle name="40 % - Akzent5 8 18" xfId="34611"/>
    <cellStyle name="40 % - Akzent5 8 19" xfId="35266"/>
    <cellStyle name="40 % - Akzent5 8 2" xfId="691"/>
    <cellStyle name="40 % - Akzent5 8 2 2" xfId="1006"/>
    <cellStyle name="40 % - Akzent5 8 2 3" xfId="7815"/>
    <cellStyle name="40 % - Akzent5 8 20" xfId="2929"/>
    <cellStyle name="40 % - Akzent5 8 3" xfId="848"/>
    <cellStyle name="40 % - Akzent5 8 3 2" xfId="9325"/>
    <cellStyle name="40 % - Akzent5 8 4" xfId="9919"/>
    <cellStyle name="40 % - Akzent5 8 5" xfId="10572"/>
    <cellStyle name="40 % - Akzent5 8 6" xfId="11225"/>
    <cellStyle name="40 % - Akzent5 8 7" xfId="14344"/>
    <cellStyle name="40 % - Akzent5 8 8" xfId="15110"/>
    <cellStyle name="40 % - Akzent5 8 9" xfId="17245"/>
    <cellStyle name="40 % - Akzent5 9" xfId="529"/>
    <cellStyle name="40 % - Akzent5 9 2" xfId="706"/>
    <cellStyle name="40 % - Akzent5 9 2 10" xfId="20706"/>
    <cellStyle name="40 % - Akzent5 9 2 11" xfId="23482"/>
    <cellStyle name="40 % - Akzent5 9 2 12" xfId="25034"/>
    <cellStyle name="40 % - Akzent5 9 2 13" xfId="28413"/>
    <cellStyle name="40 % - Akzent5 9 2 14" xfId="32282"/>
    <cellStyle name="40 % - Akzent5 9 2 15" xfId="32898"/>
    <cellStyle name="40 % - Akzent5 9 2 16" xfId="33496"/>
    <cellStyle name="40 % - Akzent5 9 2 17" xfId="34172"/>
    <cellStyle name="40 % - Akzent5 9 2 18" xfId="34857"/>
    <cellStyle name="40 % - Akzent5 9 2 19" xfId="35512"/>
    <cellStyle name="40 % - Akzent5 9 2 2" xfId="1021"/>
    <cellStyle name="40 % - Akzent5 9 2 2 2" xfId="8218"/>
    <cellStyle name="40 % - Akzent5 9 2 20" xfId="4717"/>
    <cellStyle name="40 % - Akzent5 9 2 3" xfId="9576"/>
    <cellStyle name="40 % - Akzent5 9 2 4" xfId="10195"/>
    <cellStyle name="40 % - Akzent5 9 2 5" xfId="10859"/>
    <cellStyle name="40 % - Akzent5 9 2 6" xfId="12774"/>
    <cellStyle name="40 % - Akzent5 9 2 7" xfId="14653"/>
    <cellStyle name="40 % - Akzent5 9 2 8" xfId="15987"/>
    <cellStyle name="40 % - Akzent5 9 2 9" xfId="17491"/>
    <cellStyle name="40 % - Akzent5 9 3" xfId="863"/>
    <cellStyle name="40 % - Akzent5 9 3 2" xfId="21227"/>
    <cellStyle name="40 % - Akzent5 9 3 3" xfId="28934"/>
    <cellStyle name="40 % - Akzent5 9 3 4" xfId="5242"/>
    <cellStyle name="40 % - Akzent5 9 4" xfId="17929"/>
    <cellStyle name="40 % - Akzent5 9 5" xfId="25635"/>
    <cellStyle name="40 % - Akzent5 9 6" xfId="2916"/>
    <cellStyle name="40 % - Akzent6" xfId="74" builtinId="51" customBuiltin="1"/>
    <cellStyle name="40 % - Akzent6 10" xfId="545"/>
    <cellStyle name="40 % - Akzent6 10 2" xfId="879"/>
    <cellStyle name="40 % - Akzent6 10 2 2" xfId="35604"/>
    <cellStyle name="40 % - Akzent6 10 3" xfId="14199"/>
    <cellStyle name="40 % - Akzent6 11" xfId="760"/>
    <cellStyle name="40 % - Akzent6 11 2" xfId="14965"/>
    <cellStyle name="40 % - Akzent6 12" xfId="1038"/>
    <cellStyle name="40 % - Akzent6 12 2" xfId="17065"/>
    <cellStyle name="40 % - Akzent6 13" xfId="1051"/>
    <cellStyle name="40 % - Akzent6 13 2" xfId="17100"/>
    <cellStyle name="40 % - Akzent6 14" xfId="1064"/>
    <cellStyle name="40 % - Akzent6 14 2" xfId="29379"/>
    <cellStyle name="40 % - Akzent6 15" xfId="1077"/>
    <cellStyle name="40 % - Akzent6 15 2" xfId="34279"/>
    <cellStyle name="40 % - Akzent6 16" xfId="1091"/>
    <cellStyle name="40 % - Akzent6 17" xfId="1104"/>
    <cellStyle name="40 % - Akzent6 18" xfId="1117"/>
    <cellStyle name="40 % - Akzent6 19" xfId="1130"/>
    <cellStyle name="40 % - Akzent6 2" xfId="75"/>
    <cellStyle name="40 % - Akzent6 2 2" xfId="76"/>
    <cellStyle name="40 % - Akzent6 2 2 2" xfId="77"/>
    <cellStyle name="40 % - Akzent6 2 2 2 2" xfId="17948"/>
    <cellStyle name="40 % - Akzent6 2 2 3" xfId="587"/>
    <cellStyle name="40 % - Akzent6 2 2 3 2" xfId="920"/>
    <cellStyle name="40 % - Akzent6 2 2 3 3" xfId="25654"/>
    <cellStyle name="40 % - Akzent6 2 2 4" xfId="762"/>
    <cellStyle name="40 % - Akzent6 2 3" xfId="586"/>
    <cellStyle name="40 % - Akzent6 2 3 10" xfId="17949"/>
    <cellStyle name="40 % - Akzent6 2 3 11" xfId="23225"/>
    <cellStyle name="40 % - Akzent6 2 3 12" xfId="24789"/>
    <cellStyle name="40 % - Akzent6 2 3 13" xfId="25655"/>
    <cellStyle name="40 % - Akzent6 2 3 14" xfId="32037"/>
    <cellStyle name="40 % - Akzent6 2 3 15" xfId="32653"/>
    <cellStyle name="40 % - Akzent6 2 3 16" xfId="33250"/>
    <cellStyle name="40 % - Akzent6 2 3 17" xfId="33895"/>
    <cellStyle name="40 % - Akzent6 2 3 18" xfId="34612"/>
    <cellStyle name="40 % - Akzent6 2 3 19" xfId="35267"/>
    <cellStyle name="40 % - Akzent6 2 3 2" xfId="919"/>
    <cellStyle name="40 % - Akzent6 2 3 2 2" xfId="7816"/>
    <cellStyle name="40 % - Akzent6 2 3 2 3" xfId="2931"/>
    <cellStyle name="40 % - Akzent6 2 3 20" xfId="1311"/>
    <cellStyle name="40 % - Akzent6 2 3 3" xfId="9326"/>
    <cellStyle name="40 % - Akzent6 2 3 4" xfId="9920"/>
    <cellStyle name="40 % - Akzent6 2 3 5" xfId="10573"/>
    <cellStyle name="40 % - Akzent6 2 3 6" xfId="11226"/>
    <cellStyle name="40 % - Akzent6 2 3 7" xfId="14345"/>
    <cellStyle name="40 % - Akzent6 2 3 8" xfId="15111"/>
    <cellStyle name="40 % - Akzent6 2 3 9" xfId="17246"/>
    <cellStyle name="40 % - Akzent6 2 4" xfId="761"/>
    <cellStyle name="40 % - Akzent6 2 4 2" xfId="17950"/>
    <cellStyle name="40 % - Akzent6 2 4 3" xfId="25656"/>
    <cellStyle name="40 % - Akzent6 2 4 4" xfId="2932"/>
    <cellStyle name="40 % - Akzent6 2 5" xfId="7208"/>
    <cellStyle name="40 % - Akzent6 2 6" xfId="17022"/>
    <cellStyle name="40 % - Akzent6 2 7" xfId="17947"/>
    <cellStyle name="40 % - Akzent6 2 8" xfId="25653"/>
    <cellStyle name="40 % - Akzent6 2 9" xfId="1310"/>
    <cellStyle name="40 % - Akzent6 2_Rejection of deliveries" xfId="1312"/>
    <cellStyle name="40 % - Akzent6 20" xfId="1143"/>
    <cellStyle name="40 % - Akzent6 21" xfId="1156"/>
    <cellStyle name="40 % - Akzent6 22" xfId="1169"/>
    <cellStyle name="40 % - Akzent6 23" xfId="1183"/>
    <cellStyle name="40 % - Akzent6 24" xfId="1196"/>
    <cellStyle name="40 % - Akzent6 25" xfId="1209"/>
    <cellStyle name="40 % - Akzent6 26" xfId="1222"/>
    <cellStyle name="40 % - Akzent6 27" xfId="1235"/>
    <cellStyle name="40 % - Akzent6 3" xfId="78"/>
    <cellStyle name="40 % - Akzent6 3 2" xfId="588"/>
    <cellStyle name="40 % - Akzent6 3 2 2" xfId="921"/>
    <cellStyle name="40 % - Akzent6 3 2 3" xfId="17951"/>
    <cellStyle name="40 % - Akzent6 3 3" xfId="763"/>
    <cellStyle name="40 % - Akzent6 3 3 2" xfId="25657"/>
    <cellStyle name="40 % - Akzent6 3 4" xfId="1313"/>
    <cellStyle name="40 % - Akzent6 4" xfId="457"/>
    <cellStyle name="40 % - Akzent6 4 2" xfId="635"/>
    <cellStyle name="40 % - Akzent6 4 2 2" xfId="950"/>
    <cellStyle name="40 % - Akzent6 4 2 3" xfId="17952"/>
    <cellStyle name="40 % - Akzent6 4 3" xfId="792"/>
    <cellStyle name="40 % - Akzent6 4 3 2" xfId="25658"/>
    <cellStyle name="40 % - Akzent6 4 4" xfId="2933"/>
    <cellStyle name="40 % - Akzent6 5" xfId="471"/>
    <cellStyle name="40 % - Akzent6 5 2" xfId="649"/>
    <cellStyle name="40 % - Akzent6 5 2 2" xfId="964"/>
    <cellStyle name="40 % - Akzent6 5 2 3" xfId="17946"/>
    <cellStyle name="40 % - Akzent6 5 3" xfId="806"/>
    <cellStyle name="40 % - Akzent6 5 3 2" xfId="25652"/>
    <cellStyle name="40 % - Akzent6 5 4" xfId="2930"/>
    <cellStyle name="40 % - Akzent6 6" xfId="486"/>
    <cellStyle name="40 % - Akzent6 6 10" xfId="35042"/>
    <cellStyle name="40 % - Akzent6 6 11" xfId="35696"/>
    <cellStyle name="40 % - Akzent6 6 12" xfId="9180"/>
    <cellStyle name="40 % - Akzent6 6 2" xfId="663"/>
    <cellStyle name="40 % - Akzent6 6 2 2" xfId="978"/>
    <cellStyle name="40 % - Akzent6 6 2 3" xfId="21672"/>
    <cellStyle name="40 % - Akzent6 6 3" xfId="820"/>
    <cellStyle name="40 % - Akzent6 6 3 2" xfId="24514"/>
    <cellStyle name="40 % - Akzent6 6 4" xfId="25209"/>
    <cellStyle name="40 % - Akzent6 6 5" xfId="31628"/>
    <cellStyle name="40 % - Akzent6 6 6" xfId="32486"/>
    <cellStyle name="40 % - Akzent6 6 7" xfId="33074"/>
    <cellStyle name="40 % - Akzent6 6 8" xfId="33681"/>
    <cellStyle name="40 % - Akzent6 6 9" xfId="34400"/>
    <cellStyle name="40 % - Akzent6 7" xfId="500"/>
    <cellStyle name="40 % - Akzent6 7 10" xfId="9773"/>
    <cellStyle name="40 % - Akzent6 7 2" xfId="677"/>
    <cellStyle name="40 % - Akzent6 7 2 2" xfId="992"/>
    <cellStyle name="40 % - Akzent6 7 2 3" xfId="23594"/>
    <cellStyle name="40 % - Akzent6 7 3" xfId="834"/>
    <cellStyle name="40 % - Akzent6 7 3 2" xfId="25117"/>
    <cellStyle name="40 % - Akzent6 7 4" xfId="32392"/>
    <cellStyle name="40 % - Akzent6 7 5" xfId="32981"/>
    <cellStyle name="40 % - Akzent6 7 6" xfId="33728"/>
    <cellStyle name="40 % - Akzent6 7 7" xfId="34447"/>
    <cellStyle name="40 % - Akzent6 7 8" xfId="35086"/>
    <cellStyle name="40 % - Akzent6 7 9" xfId="35740"/>
    <cellStyle name="40 % - Akzent6 8" xfId="516"/>
    <cellStyle name="40 % - Akzent6 8 2" xfId="693"/>
    <cellStyle name="40 % - Akzent6 8 2 2" xfId="1008"/>
    <cellStyle name="40 % - Akzent6 8 2 3" xfId="33589"/>
    <cellStyle name="40 % - Akzent6 8 3" xfId="850"/>
    <cellStyle name="40 % - Akzent6 8 3 2" xfId="35113"/>
    <cellStyle name="40 % - Akzent6 8 4" xfId="35766"/>
    <cellStyle name="40 % - Akzent6 8 5" xfId="10426"/>
    <cellStyle name="40 % - Akzent6 9" xfId="531"/>
    <cellStyle name="40 % - Akzent6 9 2" xfId="708"/>
    <cellStyle name="40 % - Akzent6 9 2 2" xfId="1023"/>
    <cellStyle name="40 % - Akzent6 9 2 3" xfId="34949"/>
    <cellStyle name="40 % - Akzent6 9 3" xfId="865"/>
    <cellStyle name="40 % - Akzent6 9 3 2" xfId="35786"/>
    <cellStyle name="40 % - Akzent6 9 4" xfId="11079"/>
    <cellStyle name="40% - Accent1" xfId="1314"/>
    <cellStyle name="40% - Accent1 2" xfId="17953"/>
    <cellStyle name="40% - Accent1 3" xfId="25659"/>
    <cellStyle name="40% - Accent2" xfId="1315"/>
    <cellStyle name="40% - Accent2 2" xfId="17954"/>
    <cellStyle name="40% - Accent2 3" xfId="25660"/>
    <cellStyle name="40% - Accent3" xfId="1316"/>
    <cellStyle name="40% - Accent3 2" xfId="17955"/>
    <cellStyle name="40% - Accent3 3" xfId="25661"/>
    <cellStyle name="40% - Accent4" xfId="1317"/>
    <cellStyle name="40% - Accent4 2" xfId="17956"/>
    <cellStyle name="40% - Accent4 3" xfId="25662"/>
    <cellStyle name="40% - Accent5" xfId="1318"/>
    <cellStyle name="40% - Accent5 2" xfId="17957"/>
    <cellStyle name="40% - Accent5 3" xfId="25663"/>
    <cellStyle name="40% - Accent6" xfId="1319"/>
    <cellStyle name="40% - Accent6 2" xfId="17958"/>
    <cellStyle name="40% - Accent6 3" xfId="25664"/>
    <cellStyle name="40% - Akzent1" xfId="1320"/>
    <cellStyle name="40% - Akzent1 10" xfId="2934"/>
    <cellStyle name="40% - Akzent1 10 2" xfId="17960"/>
    <cellStyle name="40% - Akzent1 10 3" xfId="25666"/>
    <cellStyle name="40% - Akzent1 11" xfId="17959"/>
    <cellStyle name="40% - Akzent1 12" xfId="25665"/>
    <cellStyle name="40% - Akzent1 2" xfId="79"/>
    <cellStyle name="40% - Akzent1 2 10" xfId="17023"/>
    <cellStyle name="40% - Akzent1 2 11" xfId="17961"/>
    <cellStyle name="40% - Akzent1 2 12" xfId="25667"/>
    <cellStyle name="40% - Akzent1 2 13" xfId="1321"/>
    <cellStyle name="40% - Akzent1 2 2" xfId="80"/>
    <cellStyle name="40% - Akzent1 2 2 2" xfId="17962"/>
    <cellStyle name="40% - Akzent1 2 2 3" xfId="25668"/>
    <cellStyle name="40% - Akzent1 2 3" xfId="589"/>
    <cellStyle name="40% - Akzent1 2 3 10" xfId="17963"/>
    <cellStyle name="40% - Akzent1 2 3 11" xfId="23226"/>
    <cellStyle name="40% - Akzent1 2 3 12" xfId="24790"/>
    <cellStyle name="40% - Akzent1 2 3 13" xfId="25669"/>
    <cellStyle name="40% - Akzent1 2 3 14" xfId="32038"/>
    <cellStyle name="40% - Akzent1 2 3 15" xfId="32654"/>
    <cellStyle name="40% - Akzent1 2 3 16" xfId="33251"/>
    <cellStyle name="40% - Akzent1 2 3 17" xfId="33896"/>
    <cellStyle name="40% - Akzent1 2 3 18" xfId="34613"/>
    <cellStyle name="40% - Akzent1 2 3 19" xfId="35268"/>
    <cellStyle name="40% - Akzent1 2 3 2" xfId="922"/>
    <cellStyle name="40% - Akzent1 2 3 2 2" xfId="7817"/>
    <cellStyle name="40% - Akzent1 2 3 20" xfId="2935"/>
    <cellStyle name="40% - Akzent1 2 3 3" xfId="9327"/>
    <cellStyle name="40% - Akzent1 2 3 4" xfId="9921"/>
    <cellStyle name="40% - Akzent1 2 3 5" xfId="10574"/>
    <cellStyle name="40% - Akzent1 2 3 6" xfId="11227"/>
    <cellStyle name="40% - Akzent1 2 3 7" xfId="14346"/>
    <cellStyle name="40% - Akzent1 2 3 8" xfId="15112"/>
    <cellStyle name="40% - Akzent1 2 3 9" xfId="17247"/>
    <cellStyle name="40% - Akzent1 2 4" xfId="764"/>
    <cellStyle name="40% - Akzent1 2 4 10" xfId="17964"/>
    <cellStyle name="40% - Akzent1 2 4 11" xfId="23227"/>
    <cellStyle name="40% - Akzent1 2 4 12" xfId="24791"/>
    <cellStyle name="40% - Akzent1 2 4 13" xfId="25670"/>
    <cellStyle name="40% - Akzent1 2 4 14" xfId="32039"/>
    <cellStyle name="40% - Akzent1 2 4 15" xfId="32655"/>
    <cellStyle name="40% - Akzent1 2 4 16" xfId="33252"/>
    <cellStyle name="40% - Akzent1 2 4 17" xfId="33897"/>
    <cellStyle name="40% - Akzent1 2 4 18" xfId="34614"/>
    <cellStyle name="40% - Akzent1 2 4 19" xfId="35269"/>
    <cellStyle name="40% - Akzent1 2 4 2" xfId="7818"/>
    <cellStyle name="40% - Akzent1 2 4 20" xfId="2936"/>
    <cellStyle name="40% - Akzent1 2 4 3" xfId="9328"/>
    <cellStyle name="40% - Akzent1 2 4 4" xfId="9922"/>
    <cellStyle name="40% - Akzent1 2 4 5" xfId="10575"/>
    <cellStyle name="40% - Akzent1 2 4 6" xfId="11228"/>
    <cellStyle name="40% - Akzent1 2 4 7" xfId="14347"/>
    <cellStyle name="40% - Akzent1 2 4 8" xfId="15113"/>
    <cellStyle name="40% - Akzent1 2 4 9" xfId="17248"/>
    <cellStyle name="40% - Akzent1 2 5" xfId="2937"/>
    <cellStyle name="40% - Akzent1 2 5 10" xfId="17965"/>
    <cellStyle name="40% - Akzent1 2 5 11" xfId="23228"/>
    <cellStyle name="40% - Akzent1 2 5 12" xfId="24792"/>
    <cellStyle name="40% - Akzent1 2 5 13" xfId="25671"/>
    <cellStyle name="40% - Akzent1 2 5 14" xfId="32040"/>
    <cellStyle name="40% - Akzent1 2 5 15" xfId="32656"/>
    <cellStyle name="40% - Akzent1 2 5 16" xfId="33253"/>
    <cellStyle name="40% - Akzent1 2 5 17" xfId="33898"/>
    <cellStyle name="40% - Akzent1 2 5 18" xfId="34615"/>
    <cellStyle name="40% - Akzent1 2 5 19" xfId="35270"/>
    <cellStyle name="40% - Akzent1 2 5 2" xfId="7819"/>
    <cellStyle name="40% - Akzent1 2 5 3" xfId="9329"/>
    <cellStyle name="40% - Akzent1 2 5 4" xfId="9923"/>
    <cellStyle name="40% - Akzent1 2 5 5" xfId="10576"/>
    <cellStyle name="40% - Akzent1 2 5 6" xfId="11229"/>
    <cellStyle name="40% - Akzent1 2 5 7" xfId="14348"/>
    <cellStyle name="40% - Akzent1 2 5 8" xfId="15114"/>
    <cellStyle name="40% - Akzent1 2 5 9" xfId="17249"/>
    <cellStyle name="40% - Akzent1 2 6" xfId="2938"/>
    <cellStyle name="40% - Akzent1 2 6 10" xfId="17966"/>
    <cellStyle name="40% - Akzent1 2 6 11" xfId="23229"/>
    <cellStyle name="40% - Akzent1 2 6 12" xfId="24793"/>
    <cellStyle name="40% - Akzent1 2 6 13" xfId="25672"/>
    <cellStyle name="40% - Akzent1 2 6 14" xfId="32041"/>
    <cellStyle name="40% - Akzent1 2 6 15" xfId="32657"/>
    <cellStyle name="40% - Akzent1 2 6 16" xfId="33254"/>
    <cellStyle name="40% - Akzent1 2 6 17" xfId="33899"/>
    <cellStyle name="40% - Akzent1 2 6 18" xfId="34616"/>
    <cellStyle name="40% - Akzent1 2 6 19" xfId="35271"/>
    <cellStyle name="40% - Akzent1 2 6 2" xfId="7820"/>
    <cellStyle name="40% - Akzent1 2 6 3" xfId="9330"/>
    <cellStyle name="40% - Akzent1 2 6 4" xfId="9924"/>
    <cellStyle name="40% - Akzent1 2 6 5" xfId="10577"/>
    <cellStyle name="40% - Akzent1 2 6 6" xfId="11230"/>
    <cellStyle name="40% - Akzent1 2 6 7" xfId="14349"/>
    <cellStyle name="40% - Akzent1 2 6 8" xfId="15115"/>
    <cellStyle name="40% - Akzent1 2 6 9" xfId="17250"/>
    <cellStyle name="40% - Akzent1 2 7" xfId="4718"/>
    <cellStyle name="40% - Akzent1 2 7 10" xfId="20707"/>
    <cellStyle name="40% - Akzent1 2 7 11" xfId="23483"/>
    <cellStyle name="40% - Akzent1 2 7 12" xfId="25035"/>
    <cellStyle name="40% - Akzent1 2 7 13" xfId="28414"/>
    <cellStyle name="40% - Akzent1 2 7 14" xfId="32283"/>
    <cellStyle name="40% - Akzent1 2 7 15" xfId="32899"/>
    <cellStyle name="40% - Akzent1 2 7 16" xfId="33497"/>
    <cellStyle name="40% - Akzent1 2 7 17" xfId="34173"/>
    <cellStyle name="40% - Akzent1 2 7 18" xfId="34858"/>
    <cellStyle name="40% - Akzent1 2 7 19" xfId="35513"/>
    <cellStyle name="40% - Akzent1 2 7 2" xfId="8219"/>
    <cellStyle name="40% - Akzent1 2 7 3" xfId="9577"/>
    <cellStyle name="40% - Akzent1 2 7 4" xfId="10196"/>
    <cellStyle name="40% - Akzent1 2 7 5" xfId="10860"/>
    <cellStyle name="40% - Akzent1 2 7 6" xfId="12775"/>
    <cellStyle name="40% - Akzent1 2 7 7" xfId="14654"/>
    <cellStyle name="40% - Akzent1 2 7 8" xfId="15988"/>
    <cellStyle name="40% - Akzent1 2 7 9" xfId="17492"/>
    <cellStyle name="40% - Akzent1 2 8" xfId="5689"/>
    <cellStyle name="40% - Akzent1 2 8 10" xfId="21691"/>
    <cellStyle name="40% - Akzent1 2 8 11" xfId="23613"/>
    <cellStyle name="40% - Akzent1 2 8 12" xfId="25135"/>
    <cellStyle name="40% - Akzent1 2 8 13" xfId="29398"/>
    <cellStyle name="40% - Akzent1 2 8 14" xfId="32411"/>
    <cellStyle name="40% - Akzent1 2 8 15" xfId="32999"/>
    <cellStyle name="40% - Akzent1 2 8 16" xfId="33608"/>
    <cellStyle name="40% - Akzent1 2 8 17" xfId="34297"/>
    <cellStyle name="40% - Akzent1 2 8 18" xfId="34968"/>
    <cellStyle name="40% - Akzent1 2 8 19" xfId="35623"/>
    <cellStyle name="40% - Akzent1 2 8 2" xfId="8417"/>
    <cellStyle name="40% - Akzent1 2 8 3" xfId="9676"/>
    <cellStyle name="40% - Akzent1 2 8 4" xfId="10304"/>
    <cellStyle name="40% - Akzent1 2 8 5" xfId="10960"/>
    <cellStyle name="40% - Akzent1 2 8 6" xfId="13235"/>
    <cellStyle name="40% - Akzent1 2 8 7" xfId="14756"/>
    <cellStyle name="40% - Akzent1 2 8 8" xfId="16204"/>
    <cellStyle name="40% - Akzent1 2 8 9" xfId="17579"/>
    <cellStyle name="40% - Akzent1 2 9" xfId="7209"/>
    <cellStyle name="40% - Akzent1 2_Tabelle2" xfId="81"/>
    <cellStyle name="40% - Akzent1 3" xfId="1322"/>
    <cellStyle name="40% - Akzent1 3 2" xfId="17967"/>
    <cellStyle name="40% - Akzent1 3 3" xfId="25673"/>
    <cellStyle name="40% - Akzent1 4" xfId="2939"/>
    <cellStyle name="40% - Akzent1 4 2" xfId="2940"/>
    <cellStyle name="40% - Akzent1 4 2 2" xfId="17969"/>
    <cellStyle name="40% - Akzent1 4 2 3" xfId="25675"/>
    <cellStyle name="40% - Akzent1 4 3" xfId="17968"/>
    <cellStyle name="40% - Akzent1 4 4" xfId="25674"/>
    <cellStyle name="40% - Akzent1 5" xfId="2941"/>
    <cellStyle name="40% - Akzent1 5 2" xfId="17970"/>
    <cellStyle name="40% - Akzent1 5 3" xfId="25676"/>
    <cellStyle name="40% - Akzent1 6" xfId="2942"/>
    <cellStyle name="40% - Akzent1 6 2" xfId="17971"/>
    <cellStyle name="40% - Akzent1 6 3" xfId="25677"/>
    <cellStyle name="40% - Akzent1 7" xfId="2943"/>
    <cellStyle name="40% - Akzent1 7 2" xfId="17972"/>
    <cellStyle name="40% - Akzent1 7 3" xfId="25678"/>
    <cellStyle name="40% - Akzent1 8" xfId="2944"/>
    <cellStyle name="40% - Akzent1 8 2" xfId="17973"/>
    <cellStyle name="40% - Akzent1 8 3" xfId="25679"/>
    <cellStyle name="40% - Akzent1 9" xfId="2945"/>
    <cellStyle name="40% - Akzent1 9 2" xfId="17974"/>
    <cellStyle name="40% - Akzent1 9 3" xfId="25680"/>
    <cellStyle name="40% - Akzent1_Rejection of deliveries" xfId="1323"/>
    <cellStyle name="40% - Akzent2" xfId="1324"/>
    <cellStyle name="40% - Akzent2 10" xfId="2946"/>
    <cellStyle name="40% - Akzent2 10 2" xfId="17976"/>
    <cellStyle name="40% - Akzent2 10 3" xfId="25682"/>
    <cellStyle name="40% - Akzent2 11" xfId="17975"/>
    <cellStyle name="40% - Akzent2 12" xfId="25681"/>
    <cellStyle name="40% - Akzent2 2" xfId="82"/>
    <cellStyle name="40% - Akzent2 2 10" xfId="17024"/>
    <cellStyle name="40% - Akzent2 2 11" xfId="17977"/>
    <cellStyle name="40% - Akzent2 2 12" xfId="25683"/>
    <cellStyle name="40% - Akzent2 2 13" xfId="1325"/>
    <cellStyle name="40% - Akzent2 2 2" xfId="83"/>
    <cellStyle name="40% - Akzent2 2 2 2" xfId="17978"/>
    <cellStyle name="40% - Akzent2 2 2 3" xfId="25684"/>
    <cellStyle name="40% - Akzent2 2 3" xfId="590"/>
    <cellStyle name="40% - Akzent2 2 3 10" xfId="17979"/>
    <cellStyle name="40% - Akzent2 2 3 11" xfId="23230"/>
    <cellStyle name="40% - Akzent2 2 3 12" xfId="24794"/>
    <cellStyle name="40% - Akzent2 2 3 13" xfId="25685"/>
    <cellStyle name="40% - Akzent2 2 3 14" xfId="32042"/>
    <cellStyle name="40% - Akzent2 2 3 15" xfId="32658"/>
    <cellStyle name="40% - Akzent2 2 3 16" xfId="33255"/>
    <cellStyle name="40% - Akzent2 2 3 17" xfId="33900"/>
    <cellStyle name="40% - Akzent2 2 3 18" xfId="34617"/>
    <cellStyle name="40% - Akzent2 2 3 19" xfId="35272"/>
    <cellStyle name="40% - Akzent2 2 3 2" xfId="923"/>
    <cellStyle name="40% - Akzent2 2 3 2 2" xfId="7821"/>
    <cellStyle name="40% - Akzent2 2 3 20" xfId="2947"/>
    <cellStyle name="40% - Akzent2 2 3 3" xfId="9331"/>
    <cellStyle name="40% - Akzent2 2 3 4" xfId="9925"/>
    <cellStyle name="40% - Akzent2 2 3 5" xfId="10578"/>
    <cellStyle name="40% - Akzent2 2 3 6" xfId="11231"/>
    <cellStyle name="40% - Akzent2 2 3 7" xfId="14350"/>
    <cellStyle name="40% - Akzent2 2 3 8" xfId="15116"/>
    <cellStyle name="40% - Akzent2 2 3 9" xfId="17251"/>
    <cellStyle name="40% - Akzent2 2 4" xfId="765"/>
    <cellStyle name="40% - Akzent2 2 4 10" xfId="17980"/>
    <cellStyle name="40% - Akzent2 2 4 11" xfId="23231"/>
    <cellStyle name="40% - Akzent2 2 4 12" xfId="24795"/>
    <cellStyle name="40% - Akzent2 2 4 13" xfId="25686"/>
    <cellStyle name="40% - Akzent2 2 4 14" xfId="32043"/>
    <cellStyle name="40% - Akzent2 2 4 15" xfId="32659"/>
    <cellStyle name="40% - Akzent2 2 4 16" xfId="33256"/>
    <cellStyle name="40% - Akzent2 2 4 17" xfId="33901"/>
    <cellStyle name="40% - Akzent2 2 4 18" xfId="34618"/>
    <cellStyle name="40% - Akzent2 2 4 19" xfId="35273"/>
    <cellStyle name="40% - Akzent2 2 4 2" xfId="7822"/>
    <cellStyle name="40% - Akzent2 2 4 20" xfId="2948"/>
    <cellStyle name="40% - Akzent2 2 4 3" xfId="9332"/>
    <cellStyle name="40% - Akzent2 2 4 4" xfId="9926"/>
    <cellStyle name="40% - Akzent2 2 4 5" xfId="10579"/>
    <cellStyle name="40% - Akzent2 2 4 6" xfId="11232"/>
    <cellStyle name="40% - Akzent2 2 4 7" xfId="14351"/>
    <cellStyle name="40% - Akzent2 2 4 8" xfId="15117"/>
    <cellStyle name="40% - Akzent2 2 4 9" xfId="17252"/>
    <cellStyle name="40% - Akzent2 2 5" xfId="2949"/>
    <cellStyle name="40% - Akzent2 2 5 10" xfId="17981"/>
    <cellStyle name="40% - Akzent2 2 5 11" xfId="23232"/>
    <cellStyle name="40% - Akzent2 2 5 12" xfId="24796"/>
    <cellStyle name="40% - Akzent2 2 5 13" xfId="25687"/>
    <cellStyle name="40% - Akzent2 2 5 14" xfId="32044"/>
    <cellStyle name="40% - Akzent2 2 5 15" xfId="32660"/>
    <cellStyle name="40% - Akzent2 2 5 16" xfId="33257"/>
    <cellStyle name="40% - Akzent2 2 5 17" xfId="33902"/>
    <cellStyle name="40% - Akzent2 2 5 18" xfId="34619"/>
    <cellStyle name="40% - Akzent2 2 5 19" xfId="35274"/>
    <cellStyle name="40% - Akzent2 2 5 2" xfId="7823"/>
    <cellStyle name="40% - Akzent2 2 5 3" xfId="9333"/>
    <cellStyle name="40% - Akzent2 2 5 4" xfId="9927"/>
    <cellStyle name="40% - Akzent2 2 5 5" xfId="10580"/>
    <cellStyle name="40% - Akzent2 2 5 6" xfId="11233"/>
    <cellStyle name="40% - Akzent2 2 5 7" xfId="14352"/>
    <cellStyle name="40% - Akzent2 2 5 8" xfId="15118"/>
    <cellStyle name="40% - Akzent2 2 5 9" xfId="17253"/>
    <cellStyle name="40% - Akzent2 2 6" xfId="2950"/>
    <cellStyle name="40% - Akzent2 2 6 10" xfId="17982"/>
    <cellStyle name="40% - Akzent2 2 6 11" xfId="23233"/>
    <cellStyle name="40% - Akzent2 2 6 12" xfId="24797"/>
    <cellStyle name="40% - Akzent2 2 6 13" xfId="25688"/>
    <cellStyle name="40% - Akzent2 2 6 14" xfId="32045"/>
    <cellStyle name="40% - Akzent2 2 6 15" xfId="32661"/>
    <cellStyle name="40% - Akzent2 2 6 16" xfId="33258"/>
    <cellStyle name="40% - Akzent2 2 6 17" xfId="33903"/>
    <cellStyle name="40% - Akzent2 2 6 18" xfId="34620"/>
    <cellStyle name="40% - Akzent2 2 6 19" xfId="35275"/>
    <cellStyle name="40% - Akzent2 2 6 2" xfId="7824"/>
    <cellStyle name="40% - Akzent2 2 6 3" xfId="9334"/>
    <cellStyle name="40% - Akzent2 2 6 4" xfId="9928"/>
    <cellStyle name="40% - Akzent2 2 6 5" xfId="10581"/>
    <cellStyle name="40% - Akzent2 2 6 6" xfId="11234"/>
    <cellStyle name="40% - Akzent2 2 6 7" xfId="14353"/>
    <cellStyle name="40% - Akzent2 2 6 8" xfId="15119"/>
    <cellStyle name="40% - Akzent2 2 6 9" xfId="17254"/>
    <cellStyle name="40% - Akzent2 2 7" xfId="4719"/>
    <cellStyle name="40% - Akzent2 2 7 10" xfId="20708"/>
    <cellStyle name="40% - Akzent2 2 7 11" xfId="23484"/>
    <cellStyle name="40% - Akzent2 2 7 12" xfId="25036"/>
    <cellStyle name="40% - Akzent2 2 7 13" xfId="28415"/>
    <cellStyle name="40% - Akzent2 2 7 14" xfId="32284"/>
    <cellStyle name="40% - Akzent2 2 7 15" xfId="32900"/>
    <cellStyle name="40% - Akzent2 2 7 16" xfId="33498"/>
    <cellStyle name="40% - Akzent2 2 7 17" xfId="34174"/>
    <cellStyle name="40% - Akzent2 2 7 18" xfId="34859"/>
    <cellStyle name="40% - Akzent2 2 7 19" xfId="35514"/>
    <cellStyle name="40% - Akzent2 2 7 2" xfId="8220"/>
    <cellStyle name="40% - Akzent2 2 7 3" xfId="9578"/>
    <cellStyle name="40% - Akzent2 2 7 4" xfId="10197"/>
    <cellStyle name="40% - Akzent2 2 7 5" xfId="10861"/>
    <cellStyle name="40% - Akzent2 2 7 6" xfId="12776"/>
    <cellStyle name="40% - Akzent2 2 7 7" xfId="14655"/>
    <cellStyle name="40% - Akzent2 2 7 8" xfId="15989"/>
    <cellStyle name="40% - Akzent2 2 7 9" xfId="17493"/>
    <cellStyle name="40% - Akzent2 2 8" xfId="5690"/>
    <cellStyle name="40% - Akzent2 2 8 10" xfId="21692"/>
    <cellStyle name="40% - Akzent2 2 8 11" xfId="23614"/>
    <cellStyle name="40% - Akzent2 2 8 12" xfId="25136"/>
    <cellStyle name="40% - Akzent2 2 8 13" xfId="29399"/>
    <cellStyle name="40% - Akzent2 2 8 14" xfId="32412"/>
    <cellStyle name="40% - Akzent2 2 8 15" xfId="33000"/>
    <cellStyle name="40% - Akzent2 2 8 16" xfId="33609"/>
    <cellStyle name="40% - Akzent2 2 8 17" xfId="34298"/>
    <cellStyle name="40% - Akzent2 2 8 18" xfId="34969"/>
    <cellStyle name="40% - Akzent2 2 8 19" xfId="35624"/>
    <cellStyle name="40% - Akzent2 2 8 2" xfId="8418"/>
    <cellStyle name="40% - Akzent2 2 8 3" xfId="9677"/>
    <cellStyle name="40% - Akzent2 2 8 4" xfId="10305"/>
    <cellStyle name="40% - Akzent2 2 8 5" xfId="10961"/>
    <cellStyle name="40% - Akzent2 2 8 6" xfId="13236"/>
    <cellStyle name="40% - Akzent2 2 8 7" xfId="14757"/>
    <cellStyle name="40% - Akzent2 2 8 8" xfId="16205"/>
    <cellStyle name="40% - Akzent2 2 8 9" xfId="17580"/>
    <cellStyle name="40% - Akzent2 2 9" xfId="7210"/>
    <cellStyle name="40% - Akzent2 2_Tabelle2" xfId="84"/>
    <cellStyle name="40% - Akzent2 3" xfId="1326"/>
    <cellStyle name="40% - Akzent2 3 2" xfId="17983"/>
    <cellStyle name="40% - Akzent2 3 3" xfId="25689"/>
    <cellStyle name="40% - Akzent2 4" xfId="2951"/>
    <cellStyle name="40% - Akzent2 4 2" xfId="2952"/>
    <cellStyle name="40% - Akzent2 4 2 2" xfId="17985"/>
    <cellStyle name="40% - Akzent2 4 2 3" xfId="25691"/>
    <cellStyle name="40% - Akzent2 4 3" xfId="17984"/>
    <cellStyle name="40% - Akzent2 4 4" xfId="25690"/>
    <cellStyle name="40% - Akzent2 5" xfId="2953"/>
    <cellStyle name="40% - Akzent2 5 2" xfId="17986"/>
    <cellStyle name="40% - Akzent2 5 3" xfId="25692"/>
    <cellStyle name="40% - Akzent2 6" xfId="2954"/>
    <cellStyle name="40% - Akzent2 6 2" xfId="17987"/>
    <cellStyle name="40% - Akzent2 6 3" xfId="25693"/>
    <cellStyle name="40% - Akzent2 7" xfId="2955"/>
    <cellStyle name="40% - Akzent2 7 2" xfId="17988"/>
    <cellStyle name="40% - Akzent2 7 3" xfId="25694"/>
    <cellStyle name="40% - Akzent2 8" xfId="2956"/>
    <cellStyle name="40% - Akzent2 8 2" xfId="17989"/>
    <cellStyle name="40% - Akzent2 8 3" xfId="25695"/>
    <cellStyle name="40% - Akzent2 9" xfId="2957"/>
    <cellStyle name="40% - Akzent2 9 2" xfId="17990"/>
    <cellStyle name="40% - Akzent2 9 3" xfId="25696"/>
    <cellStyle name="40% - Akzent2_Rejection of deliveries" xfId="1327"/>
    <cellStyle name="40% - Akzent3" xfId="1328"/>
    <cellStyle name="40% - Akzent3 10" xfId="2958"/>
    <cellStyle name="40% - Akzent3 10 2" xfId="17992"/>
    <cellStyle name="40% - Akzent3 10 3" xfId="25698"/>
    <cellStyle name="40% - Akzent3 11" xfId="17991"/>
    <cellStyle name="40% - Akzent3 12" xfId="25697"/>
    <cellStyle name="40% - Akzent3 2" xfId="85"/>
    <cellStyle name="40% - Akzent3 2 10" xfId="17025"/>
    <cellStyle name="40% - Akzent3 2 11" xfId="17993"/>
    <cellStyle name="40% - Akzent3 2 12" xfId="25699"/>
    <cellStyle name="40% - Akzent3 2 13" xfId="1329"/>
    <cellStyle name="40% - Akzent3 2 2" xfId="86"/>
    <cellStyle name="40% - Akzent3 2 2 2" xfId="17994"/>
    <cellStyle name="40% - Akzent3 2 2 3" xfId="25700"/>
    <cellStyle name="40% - Akzent3 2 3" xfId="591"/>
    <cellStyle name="40% - Akzent3 2 3 10" xfId="17995"/>
    <cellStyle name="40% - Akzent3 2 3 11" xfId="23234"/>
    <cellStyle name="40% - Akzent3 2 3 12" xfId="24798"/>
    <cellStyle name="40% - Akzent3 2 3 13" xfId="25701"/>
    <cellStyle name="40% - Akzent3 2 3 14" xfId="32046"/>
    <cellStyle name="40% - Akzent3 2 3 15" xfId="32662"/>
    <cellStyle name="40% - Akzent3 2 3 16" xfId="33259"/>
    <cellStyle name="40% - Akzent3 2 3 17" xfId="33904"/>
    <cellStyle name="40% - Akzent3 2 3 18" xfId="34621"/>
    <cellStyle name="40% - Akzent3 2 3 19" xfId="35276"/>
    <cellStyle name="40% - Akzent3 2 3 2" xfId="924"/>
    <cellStyle name="40% - Akzent3 2 3 2 2" xfId="7825"/>
    <cellStyle name="40% - Akzent3 2 3 20" xfId="2959"/>
    <cellStyle name="40% - Akzent3 2 3 3" xfId="9335"/>
    <cellStyle name="40% - Akzent3 2 3 4" xfId="9929"/>
    <cellStyle name="40% - Akzent3 2 3 5" xfId="10582"/>
    <cellStyle name="40% - Akzent3 2 3 6" xfId="11235"/>
    <cellStyle name="40% - Akzent3 2 3 7" xfId="14354"/>
    <cellStyle name="40% - Akzent3 2 3 8" xfId="15120"/>
    <cellStyle name="40% - Akzent3 2 3 9" xfId="17255"/>
    <cellStyle name="40% - Akzent3 2 4" xfId="766"/>
    <cellStyle name="40% - Akzent3 2 4 10" xfId="17996"/>
    <cellStyle name="40% - Akzent3 2 4 11" xfId="23235"/>
    <cellStyle name="40% - Akzent3 2 4 12" xfId="24799"/>
    <cellStyle name="40% - Akzent3 2 4 13" xfId="25702"/>
    <cellStyle name="40% - Akzent3 2 4 14" xfId="32047"/>
    <cellStyle name="40% - Akzent3 2 4 15" xfId="32663"/>
    <cellStyle name="40% - Akzent3 2 4 16" xfId="33260"/>
    <cellStyle name="40% - Akzent3 2 4 17" xfId="33905"/>
    <cellStyle name="40% - Akzent3 2 4 18" xfId="34622"/>
    <cellStyle name="40% - Akzent3 2 4 19" xfId="35277"/>
    <cellStyle name="40% - Akzent3 2 4 2" xfId="7826"/>
    <cellStyle name="40% - Akzent3 2 4 20" xfId="2960"/>
    <cellStyle name="40% - Akzent3 2 4 3" xfId="9336"/>
    <cellStyle name="40% - Akzent3 2 4 4" xfId="9930"/>
    <cellStyle name="40% - Akzent3 2 4 5" xfId="10583"/>
    <cellStyle name="40% - Akzent3 2 4 6" xfId="11236"/>
    <cellStyle name="40% - Akzent3 2 4 7" xfId="14355"/>
    <cellStyle name="40% - Akzent3 2 4 8" xfId="15121"/>
    <cellStyle name="40% - Akzent3 2 4 9" xfId="17256"/>
    <cellStyle name="40% - Akzent3 2 5" xfId="2961"/>
    <cellStyle name="40% - Akzent3 2 5 10" xfId="17997"/>
    <cellStyle name="40% - Akzent3 2 5 11" xfId="23236"/>
    <cellStyle name="40% - Akzent3 2 5 12" xfId="24800"/>
    <cellStyle name="40% - Akzent3 2 5 13" xfId="25703"/>
    <cellStyle name="40% - Akzent3 2 5 14" xfId="32048"/>
    <cellStyle name="40% - Akzent3 2 5 15" xfId="32664"/>
    <cellStyle name="40% - Akzent3 2 5 16" xfId="33261"/>
    <cellStyle name="40% - Akzent3 2 5 17" xfId="33906"/>
    <cellStyle name="40% - Akzent3 2 5 18" xfId="34623"/>
    <cellStyle name="40% - Akzent3 2 5 19" xfId="35278"/>
    <cellStyle name="40% - Akzent3 2 5 2" xfId="7827"/>
    <cellStyle name="40% - Akzent3 2 5 3" xfId="9337"/>
    <cellStyle name="40% - Akzent3 2 5 4" xfId="9931"/>
    <cellStyle name="40% - Akzent3 2 5 5" xfId="10584"/>
    <cellStyle name="40% - Akzent3 2 5 6" xfId="11237"/>
    <cellStyle name="40% - Akzent3 2 5 7" xfId="14356"/>
    <cellStyle name="40% - Akzent3 2 5 8" xfId="15122"/>
    <cellStyle name="40% - Akzent3 2 5 9" xfId="17257"/>
    <cellStyle name="40% - Akzent3 2 6" xfId="2962"/>
    <cellStyle name="40% - Akzent3 2 6 10" xfId="17998"/>
    <cellStyle name="40% - Akzent3 2 6 11" xfId="23237"/>
    <cellStyle name="40% - Akzent3 2 6 12" xfId="24801"/>
    <cellStyle name="40% - Akzent3 2 6 13" xfId="25704"/>
    <cellStyle name="40% - Akzent3 2 6 14" xfId="32049"/>
    <cellStyle name="40% - Akzent3 2 6 15" xfId="32665"/>
    <cellStyle name="40% - Akzent3 2 6 16" xfId="33262"/>
    <cellStyle name="40% - Akzent3 2 6 17" xfId="33907"/>
    <cellStyle name="40% - Akzent3 2 6 18" xfId="34624"/>
    <cellStyle name="40% - Akzent3 2 6 19" xfId="35279"/>
    <cellStyle name="40% - Akzent3 2 6 2" xfId="7828"/>
    <cellStyle name="40% - Akzent3 2 6 3" xfId="9338"/>
    <cellStyle name="40% - Akzent3 2 6 4" xfId="9932"/>
    <cellStyle name="40% - Akzent3 2 6 5" xfId="10585"/>
    <cellStyle name="40% - Akzent3 2 6 6" xfId="11238"/>
    <cellStyle name="40% - Akzent3 2 6 7" xfId="14357"/>
    <cellStyle name="40% - Akzent3 2 6 8" xfId="15123"/>
    <cellStyle name="40% - Akzent3 2 6 9" xfId="17258"/>
    <cellStyle name="40% - Akzent3 2 7" xfId="4720"/>
    <cellStyle name="40% - Akzent3 2 7 10" xfId="20709"/>
    <cellStyle name="40% - Akzent3 2 7 11" xfId="23485"/>
    <cellStyle name="40% - Akzent3 2 7 12" xfId="25037"/>
    <cellStyle name="40% - Akzent3 2 7 13" xfId="28416"/>
    <cellStyle name="40% - Akzent3 2 7 14" xfId="32285"/>
    <cellStyle name="40% - Akzent3 2 7 15" xfId="32901"/>
    <cellStyle name="40% - Akzent3 2 7 16" xfId="33499"/>
    <cellStyle name="40% - Akzent3 2 7 17" xfId="34175"/>
    <cellStyle name="40% - Akzent3 2 7 18" xfId="34860"/>
    <cellStyle name="40% - Akzent3 2 7 19" xfId="35515"/>
    <cellStyle name="40% - Akzent3 2 7 2" xfId="8221"/>
    <cellStyle name="40% - Akzent3 2 7 3" xfId="9579"/>
    <cellStyle name="40% - Akzent3 2 7 4" xfId="10198"/>
    <cellStyle name="40% - Akzent3 2 7 5" xfId="10862"/>
    <cellStyle name="40% - Akzent3 2 7 6" xfId="12777"/>
    <cellStyle name="40% - Akzent3 2 7 7" xfId="14656"/>
    <cellStyle name="40% - Akzent3 2 7 8" xfId="15990"/>
    <cellStyle name="40% - Akzent3 2 7 9" xfId="17494"/>
    <cellStyle name="40% - Akzent3 2 8" xfId="5691"/>
    <cellStyle name="40% - Akzent3 2 8 10" xfId="21693"/>
    <cellStyle name="40% - Akzent3 2 8 11" xfId="23615"/>
    <cellStyle name="40% - Akzent3 2 8 12" xfId="25137"/>
    <cellStyle name="40% - Akzent3 2 8 13" xfId="29400"/>
    <cellStyle name="40% - Akzent3 2 8 14" xfId="32413"/>
    <cellStyle name="40% - Akzent3 2 8 15" xfId="33001"/>
    <cellStyle name="40% - Akzent3 2 8 16" xfId="33610"/>
    <cellStyle name="40% - Akzent3 2 8 17" xfId="34299"/>
    <cellStyle name="40% - Akzent3 2 8 18" xfId="34970"/>
    <cellStyle name="40% - Akzent3 2 8 19" xfId="35625"/>
    <cellStyle name="40% - Akzent3 2 8 2" xfId="8419"/>
    <cellStyle name="40% - Akzent3 2 8 3" xfId="9678"/>
    <cellStyle name="40% - Akzent3 2 8 4" xfId="10306"/>
    <cellStyle name="40% - Akzent3 2 8 5" xfId="10962"/>
    <cellStyle name="40% - Akzent3 2 8 6" xfId="13237"/>
    <cellStyle name="40% - Akzent3 2 8 7" xfId="14758"/>
    <cellStyle name="40% - Akzent3 2 8 8" xfId="16206"/>
    <cellStyle name="40% - Akzent3 2 8 9" xfId="17581"/>
    <cellStyle name="40% - Akzent3 2 9" xfId="7211"/>
    <cellStyle name="40% - Akzent3 2_Tabelle2" xfId="87"/>
    <cellStyle name="40% - Akzent3 3" xfId="1330"/>
    <cellStyle name="40% - Akzent3 3 2" xfId="17999"/>
    <cellStyle name="40% - Akzent3 3 3" xfId="25705"/>
    <cellStyle name="40% - Akzent3 4" xfId="2963"/>
    <cellStyle name="40% - Akzent3 4 2" xfId="2964"/>
    <cellStyle name="40% - Akzent3 4 2 2" xfId="18001"/>
    <cellStyle name="40% - Akzent3 4 2 3" xfId="25707"/>
    <cellStyle name="40% - Akzent3 4 3" xfId="18000"/>
    <cellStyle name="40% - Akzent3 4 4" xfId="25706"/>
    <cellStyle name="40% - Akzent3 5" xfId="2965"/>
    <cellStyle name="40% - Akzent3 5 2" xfId="18002"/>
    <cellStyle name="40% - Akzent3 5 3" xfId="25708"/>
    <cellStyle name="40% - Akzent3 6" xfId="2966"/>
    <cellStyle name="40% - Akzent3 6 2" xfId="18003"/>
    <cellStyle name="40% - Akzent3 6 3" xfId="25709"/>
    <cellStyle name="40% - Akzent3 7" xfId="2967"/>
    <cellStyle name="40% - Akzent3 7 2" xfId="18004"/>
    <cellStyle name="40% - Akzent3 7 3" xfId="25710"/>
    <cellStyle name="40% - Akzent3 8" xfId="2968"/>
    <cellStyle name="40% - Akzent3 8 2" xfId="18005"/>
    <cellStyle name="40% - Akzent3 8 3" xfId="25711"/>
    <cellStyle name="40% - Akzent3 9" xfId="2969"/>
    <cellStyle name="40% - Akzent3 9 2" xfId="18006"/>
    <cellStyle name="40% - Akzent3 9 3" xfId="25712"/>
    <cellStyle name="40% - Akzent3_Rejection of deliveries" xfId="1331"/>
    <cellStyle name="40% - Akzent4" xfId="1332"/>
    <cellStyle name="40% - Akzent4 10" xfId="2970"/>
    <cellStyle name="40% - Akzent4 10 2" xfId="18008"/>
    <cellStyle name="40% - Akzent4 10 3" xfId="25714"/>
    <cellStyle name="40% - Akzent4 11" xfId="18007"/>
    <cellStyle name="40% - Akzent4 12" xfId="25713"/>
    <cellStyle name="40% - Akzent4 2" xfId="88"/>
    <cellStyle name="40% - Akzent4 2 10" xfId="17026"/>
    <cellStyle name="40% - Akzent4 2 11" xfId="18009"/>
    <cellStyle name="40% - Akzent4 2 12" xfId="25715"/>
    <cellStyle name="40% - Akzent4 2 13" xfId="1333"/>
    <cellStyle name="40% - Akzent4 2 2" xfId="89"/>
    <cellStyle name="40% - Akzent4 2 2 2" xfId="18010"/>
    <cellStyle name="40% - Akzent4 2 2 3" xfId="25716"/>
    <cellStyle name="40% - Akzent4 2 3" xfId="592"/>
    <cellStyle name="40% - Akzent4 2 3 10" xfId="18011"/>
    <cellStyle name="40% - Akzent4 2 3 11" xfId="23238"/>
    <cellStyle name="40% - Akzent4 2 3 12" xfId="24802"/>
    <cellStyle name="40% - Akzent4 2 3 13" xfId="25717"/>
    <cellStyle name="40% - Akzent4 2 3 14" xfId="32050"/>
    <cellStyle name="40% - Akzent4 2 3 15" xfId="32666"/>
    <cellStyle name="40% - Akzent4 2 3 16" xfId="33263"/>
    <cellStyle name="40% - Akzent4 2 3 17" xfId="33908"/>
    <cellStyle name="40% - Akzent4 2 3 18" xfId="34625"/>
    <cellStyle name="40% - Akzent4 2 3 19" xfId="35280"/>
    <cellStyle name="40% - Akzent4 2 3 2" xfId="925"/>
    <cellStyle name="40% - Akzent4 2 3 2 2" xfId="7829"/>
    <cellStyle name="40% - Akzent4 2 3 20" xfId="2971"/>
    <cellStyle name="40% - Akzent4 2 3 3" xfId="9339"/>
    <cellStyle name="40% - Akzent4 2 3 4" xfId="9933"/>
    <cellStyle name="40% - Akzent4 2 3 5" xfId="10586"/>
    <cellStyle name="40% - Akzent4 2 3 6" xfId="11239"/>
    <cellStyle name="40% - Akzent4 2 3 7" xfId="14358"/>
    <cellStyle name="40% - Akzent4 2 3 8" xfId="15124"/>
    <cellStyle name="40% - Akzent4 2 3 9" xfId="17259"/>
    <cellStyle name="40% - Akzent4 2 4" xfId="767"/>
    <cellStyle name="40% - Akzent4 2 4 10" xfId="18012"/>
    <cellStyle name="40% - Akzent4 2 4 11" xfId="23239"/>
    <cellStyle name="40% - Akzent4 2 4 12" xfId="24803"/>
    <cellStyle name="40% - Akzent4 2 4 13" xfId="25718"/>
    <cellStyle name="40% - Akzent4 2 4 14" xfId="32051"/>
    <cellStyle name="40% - Akzent4 2 4 15" xfId="32667"/>
    <cellStyle name="40% - Akzent4 2 4 16" xfId="33264"/>
    <cellStyle name="40% - Akzent4 2 4 17" xfId="33909"/>
    <cellStyle name="40% - Akzent4 2 4 18" xfId="34626"/>
    <cellStyle name="40% - Akzent4 2 4 19" xfId="35281"/>
    <cellStyle name="40% - Akzent4 2 4 2" xfId="7830"/>
    <cellStyle name="40% - Akzent4 2 4 20" xfId="2972"/>
    <cellStyle name="40% - Akzent4 2 4 3" xfId="9340"/>
    <cellStyle name="40% - Akzent4 2 4 4" xfId="9934"/>
    <cellStyle name="40% - Akzent4 2 4 5" xfId="10587"/>
    <cellStyle name="40% - Akzent4 2 4 6" xfId="11240"/>
    <cellStyle name="40% - Akzent4 2 4 7" xfId="14359"/>
    <cellStyle name="40% - Akzent4 2 4 8" xfId="15125"/>
    <cellStyle name="40% - Akzent4 2 4 9" xfId="17260"/>
    <cellStyle name="40% - Akzent4 2 5" xfId="2973"/>
    <cellStyle name="40% - Akzent4 2 5 10" xfId="18013"/>
    <cellStyle name="40% - Akzent4 2 5 11" xfId="23240"/>
    <cellStyle name="40% - Akzent4 2 5 12" xfId="24804"/>
    <cellStyle name="40% - Akzent4 2 5 13" xfId="25719"/>
    <cellStyle name="40% - Akzent4 2 5 14" xfId="32052"/>
    <cellStyle name="40% - Akzent4 2 5 15" xfId="32668"/>
    <cellStyle name="40% - Akzent4 2 5 16" xfId="33265"/>
    <cellStyle name="40% - Akzent4 2 5 17" xfId="33910"/>
    <cellStyle name="40% - Akzent4 2 5 18" xfId="34627"/>
    <cellStyle name="40% - Akzent4 2 5 19" xfId="35282"/>
    <cellStyle name="40% - Akzent4 2 5 2" xfId="7831"/>
    <cellStyle name="40% - Akzent4 2 5 3" xfId="9341"/>
    <cellStyle name="40% - Akzent4 2 5 4" xfId="9935"/>
    <cellStyle name="40% - Akzent4 2 5 5" xfId="10588"/>
    <cellStyle name="40% - Akzent4 2 5 6" xfId="11241"/>
    <cellStyle name="40% - Akzent4 2 5 7" xfId="14360"/>
    <cellStyle name="40% - Akzent4 2 5 8" xfId="15126"/>
    <cellStyle name="40% - Akzent4 2 5 9" xfId="17261"/>
    <cellStyle name="40% - Akzent4 2 6" xfId="2974"/>
    <cellStyle name="40% - Akzent4 2 6 10" xfId="18014"/>
    <cellStyle name="40% - Akzent4 2 6 11" xfId="23241"/>
    <cellStyle name="40% - Akzent4 2 6 12" xfId="24805"/>
    <cellStyle name="40% - Akzent4 2 6 13" xfId="25720"/>
    <cellStyle name="40% - Akzent4 2 6 14" xfId="32053"/>
    <cellStyle name="40% - Akzent4 2 6 15" xfId="32669"/>
    <cellStyle name="40% - Akzent4 2 6 16" xfId="33266"/>
    <cellStyle name="40% - Akzent4 2 6 17" xfId="33911"/>
    <cellStyle name="40% - Akzent4 2 6 18" xfId="34628"/>
    <cellStyle name="40% - Akzent4 2 6 19" xfId="35283"/>
    <cellStyle name="40% - Akzent4 2 6 2" xfId="7832"/>
    <cellStyle name="40% - Akzent4 2 6 3" xfId="9342"/>
    <cellStyle name="40% - Akzent4 2 6 4" xfId="9936"/>
    <cellStyle name="40% - Akzent4 2 6 5" xfId="10589"/>
    <cellStyle name="40% - Akzent4 2 6 6" xfId="11242"/>
    <cellStyle name="40% - Akzent4 2 6 7" xfId="14361"/>
    <cellStyle name="40% - Akzent4 2 6 8" xfId="15127"/>
    <cellStyle name="40% - Akzent4 2 6 9" xfId="17262"/>
    <cellStyle name="40% - Akzent4 2 7" xfId="4721"/>
    <cellStyle name="40% - Akzent4 2 7 10" xfId="20710"/>
    <cellStyle name="40% - Akzent4 2 7 11" xfId="23486"/>
    <cellStyle name="40% - Akzent4 2 7 12" xfId="25038"/>
    <cellStyle name="40% - Akzent4 2 7 13" xfId="28417"/>
    <cellStyle name="40% - Akzent4 2 7 14" xfId="32286"/>
    <cellStyle name="40% - Akzent4 2 7 15" xfId="32902"/>
    <cellStyle name="40% - Akzent4 2 7 16" xfId="33500"/>
    <cellStyle name="40% - Akzent4 2 7 17" xfId="34176"/>
    <cellStyle name="40% - Akzent4 2 7 18" xfId="34861"/>
    <cellStyle name="40% - Akzent4 2 7 19" xfId="35516"/>
    <cellStyle name="40% - Akzent4 2 7 2" xfId="8222"/>
    <cellStyle name="40% - Akzent4 2 7 3" xfId="9580"/>
    <cellStyle name="40% - Akzent4 2 7 4" xfId="10199"/>
    <cellStyle name="40% - Akzent4 2 7 5" xfId="10863"/>
    <cellStyle name="40% - Akzent4 2 7 6" xfId="12778"/>
    <cellStyle name="40% - Akzent4 2 7 7" xfId="14657"/>
    <cellStyle name="40% - Akzent4 2 7 8" xfId="15991"/>
    <cellStyle name="40% - Akzent4 2 7 9" xfId="17495"/>
    <cellStyle name="40% - Akzent4 2 8" xfId="5692"/>
    <cellStyle name="40% - Akzent4 2 8 10" xfId="21694"/>
    <cellStyle name="40% - Akzent4 2 8 11" xfId="23616"/>
    <cellStyle name="40% - Akzent4 2 8 12" xfId="25138"/>
    <cellStyle name="40% - Akzent4 2 8 13" xfId="29401"/>
    <cellStyle name="40% - Akzent4 2 8 14" xfId="32414"/>
    <cellStyle name="40% - Akzent4 2 8 15" xfId="33002"/>
    <cellStyle name="40% - Akzent4 2 8 16" xfId="33611"/>
    <cellStyle name="40% - Akzent4 2 8 17" xfId="34300"/>
    <cellStyle name="40% - Akzent4 2 8 18" xfId="34971"/>
    <cellStyle name="40% - Akzent4 2 8 19" xfId="35626"/>
    <cellStyle name="40% - Akzent4 2 8 2" xfId="8420"/>
    <cellStyle name="40% - Akzent4 2 8 3" xfId="9679"/>
    <cellStyle name="40% - Akzent4 2 8 4" xfId="10307"/>
    <cellStyle name="40% - Akzent4 2 8 5" xfId="10963"/>
    <cellStyle name="40% - Akzent4 2 8 6" xfId="13238"/>
    <cellStyle name="40% - Akzent4 2 8 7" xfId="14759"/>
    <cellStyle name="40% - Akzent4 2 8 8" xfId="16207"/>
    <cellStyle name="40% - Akzent4 2 8 9" xfId="17582"/>
    <cellStyle name="40% - Akzent4 2 9" xfId="7212"/>
    <cellStyle name="40% - Akzent4 2_Tabelle2" xfId="90"/>
    <cellStyle name="40% - Akzent4 3" xfId="1334"/>
    <cellStyle name="40% - Akzent4 3 2" xfId="18015"/>
    <cellStyle name="40% - Akzent4 3 3" xfId="25721"/>
    <cellStyle name="40% - Akzent4 4" xfId="2975"/>
    <cellStyle name="40% - Akzent4 4 2" xfId="2976"/>
    <cellStyle name="40% - Akzent4 4 2 2" xfId="18017"/>
    <cellStyle name="40% - Akzent4 4 2 3" xfId="25723"/>
    <cellStyle name="40% - Akzent4 4 3" xfId="18016"/>
    <cellStyle name="40% - Akzent4 4 4" xfId="25722"/>
    <cellStyle name="40% - Akzent4 5" xfId="2977"/>
    <cellStyle name="40% - Akzent4 5 2" xfId="18018"/>
    <cellStyle name="40% - Akzent4 5 3" xfId="25724"/>
    <cellStyle name="40% - Akzent4 6" xfId="2978"/>
    <cellStyle name="40% - Akzent4 6 2" xfId="18019"/>
    <cellStyle name="40% - Akzent4 6 3" xfId="25725"/>
    <cellStyle name="40% - Akzent4 7" xfId="2979"/>
    <cellStyle name="40% - Akzent4 7 2" xfId="18020"/>
    <cellStyle name="40% - Akzent4 7 3" xfId="25726"/>
    <cellStyle name="40% - Akzent4 8" xfId="2980"/>
    <cellStyle name="40% - Akzent4 8 2" xfId="18021"/>
    <cellStyle name="40% - Akzent4 8 3" xfId="25727"/>
    <cellStyle name="40% - Akzent4 9" xfId="2981"/>
    <cellStyle name="40% - Akzent4 9 2" xfId="18022"/>
    <cellStyle name="40% - Akzent4 9 3" xfId="25728"/>
    <cellStyle name="40% - Akzent4_Rejection of deliveries" xfId="1335"/>
    <cellStyle name="40% - Akzent5" xfId="1336"/>
    <cellStyle name="40% - Akzent5 10" xfId="2982"/>
    <cellStyle name="40% - Akzent5 10 2" xfId="18024"/>
    <cellStyle name="40% - Akzent5 10 3" xfId="25730"/>
    <cellStyle name="40% - Akzent5 11" xfId="18023"/>
    <cellStyle name="40% - Akzent5 12" xfId="25729"/>
    <cellStyle name="40% - Akzent5 2" xfId="91"/>
    <cellStyle name="40% - Akzent5 2 10" xfId="17027"/>
    <cellStyle name="40% - Akzent5 2 11" xfId="18025"/>
    <cellStyle name="40% - Akzent5 2 12" xfId="25731"/>
    <cellStyle name="40% - Akzent5 2 13" xfId="1337"/>
    <cellStyle name="40% - Akzent5 2 2" xfId="92"/>
    <cellStyle name="40% - Akzent5 2 2 2" xfId="18026"/>
    <cellStyle name="40% - Akzent5 2 2 3" xfId="25732"/>
    <cellStyle name="40% - Akzent5 2 3" xfId="593"/>
    <cellStyle name="40% - Akzent5 2 3 10" xfId="18027"/>
    <cellStyle name="40% - Akzent5 2 3 11" xfId="23242"/>
    <cellStyle name="40% - Akzent5 2 3 12" xfId="24806"/>
    <cellStyle name="40% - Akzent5 2 3 13" xfId="25733"/>
    <cellStyle name="40% - Akzent5 2 3 14" xfId="32054"/>
    <cellStyle name="40% - Akzent5 2 3 15" xfId="32670"/>
    <cellStyle name="40% - Akzent5 2 3 16" xfId="33267"/>
    <cellStyle name="40% - Akzent5 2 3 17" xfId="33912"/>
    <cellStyle name="40% - Akzent5 2 3 18" xfId="34629"/>
    <cellStyle name="40% - Akzent5 2 3 19" xfId="35284"/>
    <cellStyle name="40% - Akzent5 2 3 2" xfId="926"/>
    <cellStyle name="40% - Akzent5 2 3 2 2" xfId="7833"/>
    <cellStyle name="40% - Akzent5 2 3 20" xfId="2983"/>
    <cellStyle name="40% - Akzent5 2 3 3" xfId="9343"/>
    <cellStyle name="40% - Akzent5 2 3 4" xfId="9937"/>
    <cellStyle name="40% - Akzent5 2 3 5" xfId="10590"/>
    <cellStyle name="40% - Akzent5 2 3 6" xfId="11243"/>
    <cellStyle name="40% - Akzent5 2 3 7" xfId="14362"/>
    <cellStyle name="40% - Akzent5 2 3 8" xfId="15128"/>
    <cellStyle name="40% - Akzent5 2 3 9" xfId="17263"/>
    <cellStyle name="40% - Akzent5 2 4" xfId="768"/>
    <cellStyle name="40% - Akzent5 2 4 10" xfId="18028"/>
    <cellStyle name="40% - Akzent5 2 4 11" xfId="23243"/>
    <cellStyle name="40% - Akzent5 2 4 12" xfId="24807"/>
    <cellStyle name="40% - Akzent5 2 4 13" xfId="25734"/>
    <cellStyle name="40% - Akzent5 2 4 14" xfId="32055"/>
    <cellStyle name="40% - Akzent5 2 4 15" xfId="32671"/>
    <cellStyle name="40% - Akzent5 2 4 16" xfId="33268"/>
    <cellStyle name="40% - Akzent5 2 4 17" xfId="33913"/>
    <cellStyle name="40% - Akzent5 2 4 18" xfId="34630"/>
    <cellStyle name="40% - Akzent5 2 4 19" xfId="35285"/>
    <cellStyle name="40% - Akzent5 2 4 2" xfId="7834"/>
    <cellStyle name="40% - Akzent5 2 4 20" xfId="2984"/>
    <cellStyle name="40% - Akzent5 2 4 3" xfId="9344"/>
    <cellStyle name="40% - Akzent5 2 4 4" xfId="9938"/>
    <cellStyle name="40% - Akzent5 2 4 5" xfId="10591"/>
    <cellStyle name="40% - Akzent5 2 4 6" xfId="11244"/>
    <cellStyle name="40% - Akzent5 2 4 7" xfId="14363"/>
    <cellStyle name="40% - Akzent5 2 4 8" xfId="15129"/>
    <cellStyle name="40% - Akzent5 2 4 9" xfId="17264"/>
    <cellStyle name="40% - Akzent5 2 5" xfId="2985"/>
    <cellStyle name="40% - Akzent5 2 5 10" xfId="18029"/>
    <cellStyle name="40% - Akzent5 2 5 11" xfId="23244"/>
    <cellStyle name="40% - Akzent5 2 5 12" xfId="24808"/>
    <cellStyle name="40% - Akzent5 2 5 13" xfId="25735"/>
    <cellStyle name="40% - Akzent5 2 5 14" xfId="32056"/>
    <cellStyle name="40% - Akzent5 2 5 15" xfId="32672"/>
    <cellStyle name="40% - Akzent5 2 5 16" xfId="33269"/>
    <cellStyle name="40% - Akzent5 2 5 17" xfId="33914"/>
    <cellStyle name="40% - Akzent5 2 5 18" xfId="34631"/>
    <cellStyle name="40% - Akzent5 2 5 19" xfId="35286"/>
    <cellStyle name="40% - Akzent5 2 5 2" xfId="7835"/>
    <cellStyle name="40% - Akzent5 2 5 3" xfId="9345"/>
    <cellStyle name="40% - Akzent5 2 5 4" xfId="9939"/>
    <cellStyle name="40% - Akzent5 2 5 5" xfId="10592"/>
    <cellStyle name="40% - Akzent5 2 5 6" xfId="11245"/>
    <cellStyle name="40% - Akzent5 2 5 7" xfId="14364"/>
    <cellStyle name="40% - Akzent5 2 5 8" xfId="15130"/>
    <cellStyle name="40% - Akzent5 2 5 9" xfId="17265"/>
    <cellStyle name="40% - Akzent5 2 6" xfId="2986"/>
    <cellStyle name="40% - Akzent5 2 6 10" xfId="18030"/>
    <cellStyle name="40% - Akzent5 2 6 11" xfId="23245"/>
    <cellStyle name="40% - Akzent5 2 6 12" xfId="24809"/>
    <cellStyle name="40% - Akzent5 2 6 13" xfId="25736"/>
    <cellStyle name="40% - Akzent5 2 6 14" xfId="32057"/>
    <cellStyle name="40% - Akzent5 2 6 15" xfId="32673"/>
    <cellStyle name="40% - Akzent5 2 6 16" xfId="33270"/>
    <cellStyle name="40% - Akzent5 2 6 17" xfId="33915"/>
    <cellStyle name="40% - Akzent5 2 6 18" xfId="34632"/>
    <cellStyle name="40% - Akzent5 2 6 19" xfId="35287"/>
    <cellStyle name="40% - Akzent5 2 6 2" xfId="7836"/>
    <cellStyle name="40% - Akzent5 2 6 3" xfId="9346"/>
    <cellStyle name="40% - Akzent5 2 6 4" xfId="9940"/>
    <cellStyle name="40% - Akzent5 2 6 5" xfId="10593"/>
    <cellStyle name="40% - Akzent5 2 6 6" xfId="11246"/>
    <cellStyle name="40% - Akzent5 2 6 7" xfId="14365"/>
    <cellStyle name="40% - Akzent5 2 6 8" xfId="15131"/>
    <cellStyle name="40% - Akzent5 2 6 9" xfId="17266"/>
    <cellStyle name="40% - Akzent5 2 7" xfId="4722"/>
    <cellStyle name="40% - Akzent5 2 7 10" xfId="20711"/>
    <cellStyle name="40% - Akzent5 2 7 11" xfId="23487"/>
    <cellStyle name="40% - Akzent5 2 7 12" xfId="25039"/>
    <cellStyle name="40% - Akzent5 2 7 13" xfId="28418"/>
    <cellStyle name="40% - Akzent5 2 7 14" xfId="32287"/>
    <cellStyle name="40% - Akzent5 2 7 15" xfId="32903"/>
    <cellStyle name="40% - Akzent5 2 7 16" xfId="33501"/>
    <cellStyle name="40% - Akzent5 2 7 17" xfId="34177"/>
    <cellStyle name="40% - Akzent5 2 7 18" xfId="34862"/>
    <cellStyle name="40% - Akzent5 2 7 19" xfId="35517"/>
    <cellStyle name="40% - Akzent5 2 7 2" xfId="8223"/>
    <cellStyle name="40% - Akzent5 2 7 3" xfId="9581"/>
    <cellStyle name="40% - Akzent5 2 7 4" xfId="10200"/>
    <cellStyle name="40% - Akzent5 2 7 5" xfId="10864"/>
    <cellStyle name="40% - Akzent5 2 7 6" xfId="12779"/>
    <cellStyle name="40% - Akzent5 2 7 7" xfId="14658"/>
    <cellStyle name="40% - Akzent5 2 7 8" xfId="15992"/>
    <cellStyle name="40% - Akzent5 2 7 9" xfId="17496"/>
    <cellStyle name="40% - Akzent5 2 8" xfId="5693"/>
    <cellStyle name="40% - Akzent5 2 8 10" xfId="21695"/>
    <cellStyle name="40% - Akzent5 2 8 11" xfId="23617"/>
    <cellStyle name="40% - Akzent5 2 8 12" xfId="25139"/>
    <cellStyle name="40% - Akzent5 2 8 13" xfId="29402"/>
    <cellStyle name="40% - Akzent5 2 8 14" xfId="32415"/>
    <cellStyle name="40% - Akzent5 2 8 15" xfId="33003"/>
    <cellStyle name="40% - Akzent5 2 8 16" xfId="33612"/>
    <cellStyle name="40% - Akzent5 2 8 17" xfId="34301"/>
    <cellStyle name="40% - Akzent5 2 8 18" xfId="34972"/>
    <cellStyle name="40% - Akzent5 2 8 19" xfId="35627"/>
    <cellStyle name="40% - Akzent5 2 8 2" xfId="8421"/>
    <cellStyle name="40% - Akzent5 2 8 3" xfId="9680"/>
    <cellStyle name="40% - Akzent5 2 8 4" xfId="10308"/>
    <cellStyle name="40% - Akzent5 2 8 5" xfId="10964"/>
    <cellStyle name="40% - Akzent5 2 8 6" xfId="13239"/>
    <cellStyle name="40% - Akzent5 2 8 7" xfId="14760"/>
    <cellStyle name="40% - Akzent5 2 8 8" xfId="16208"/>
    <cellStyle name="40% - Akzent5 2 8 9" xfId="17583"/>
    <cellStyle name="40% - Akzent5 2 9" xfId="7213"/>
    <cellStyle name="40% - Akzent5 2_Tabelle2" xfId="93"/>
    <cellStyle name="40% - Akzent5 3" xfId="1338"/>
    <cellStyle name="40% - Akzent5 3 2" xfId="18031"/>
    <cellStyle name="40% - Akzent5 3 3" xfId="25737"/>
    <cellStyle name="40% - Akzent5 4" xfId="2987"/>
    <cellStyle name="40% - Akzent5 4 2" xfId="2988"/>
    <cellStyle name="40% - Akzent5 4 2 2" xfId="18033"/>
    <cellStyle name="40% - Akzent5 4 2 3" xfId="25739"/>
    <cellStyle name="40% - Akzent5 4 3" xfId="18032"/>
    <cellStyle name="40% - Akzent5 4 4" xfId="25738"/>
    <cellStyle name="40% - Akzent5 5" xfId="2989"/>
    <cellStyle name="40% - Akzent5 5 2" xfId="18034"/>
    <cellStyle name="40% - Akzent5 5 3" xfId="25740"/>
    <cellStyle name="40% - Akzent5 6" xfId="2990"/>
    <cellStyle name="40% - Akzent5 6 2" xfId="18035"/>
    <cellStyle name="40% - Akzent5 6 3" xfId="25741"/>
    <cellStyle name="40% - Akzent5 7" xfId="2991"/>
    <cellStyle name="40% - Akzent5 7 2" xfId="18036"/>
    <cellStyle name="40% - Akzent5 7 3" xfId="25742"/>
    <cellStyle name="40% - Akzent5 8" xfId="2992"/>
    <cellStyle name="40% - Akzent5 8 2" xfId="18037"/>
    <cellStyle name="40% - Akzent5 8 3" xfId="25743"/>
    <cellStyle name="40% - Akzent5 9" xfId="2993"/>
    <cellStyle name="40% - Akzent5 9 2" xfId="18038"/>
    <cellStyle name="40% - Akzent5 9 3" xfId="25744"/>
    <cellStyle name="40% - Akzent5_Rejection of deliveries" xfId="1339"/>
    <cellStyle name="40% - Akzent6" xfId="1340"/>
    <cellStyle name="40% - Akzent6 10" xfId="2994"/>
    <cellStyle name="40% - Akzent6 10 2" xfId="18040"/>
    <cellStyle name="40% - Akzent6 10 3" xfId="25746"/>
    <cellStyle name="40% - Akzent6 11" xfId="18039"/>
    <cellStyle name="40% - Akzent6 12" xfId="25745"/>
    <cellStyle name="40% - Akzent6 2" xfId="94"/>
    <cellStyle name="40% - Akzent6 2 2" xfId="95"/>
    <cellStyle name="40% - Akzent6 2 2 2" xfId="18042"/>
    <cellStyle name="40% - Akzent6 2 2 3" xfId="25748"/>
    <cellStyle name="40% - Akzent6 2 3" xfId="594"/>
    <cellStyle name="40% - Akzent6 2 3 10" xfId="18043"/>
    <cellStyle name="40% - Akzent6 2 3 11" xfId="23246"/>
    <cellStyle name="40% - Akzent6 2 3 12" xfId="24810"/>
    <cellStyle name="40% - Akzent6 2 3 13" xfId="25749"/>
    <cellStyle name="40% - Akzent6 2 3 14" xfId="32058"/>
    <cellStyle name="40% - Akzent6 2 3 15" xfId="32674"/>
    <cellStyle name="40% - Akzent6 2 3 16" xfId="33271"/>
    <cellStyle name="40% - Akzent6 2 3 17" xfId="33916"/>
    <cellStyle name="40% - Akzent6 2 3 18" xfId="34633"/>
    <cellStyle name="40% - Akzent6 2 3 19" xfId="35288"/>
    <cellStyle name="40% - Akzent6 2 3 2" xfId="927"/>
    <cellStyle name="40% - Akzent6 2 3 2 2" xfId="7837"/>
    <cellStyle name="40% - Akzent6 2 3 20" xfId="2995"/>
    <cellStyle name="40% - Akzent6 2 3 3" xfId="9347"/>
    <cellStyle name="40% - Akzent6 2 3 4" xfId="9941"/>
    <cellStyle name="40% - Akzent6 2 3 5" xfId="10594"/>
    <cellStyle name="40% - Akzent6 2 3 6" xfId="11247"/>
    <cellStyle name="40% - Akzent6 2 3 7" xfId="14366"/>
    <cellStyle name="40% - Akzent6 2 3 8" xfId="15132"/>
    <cellStyle name="40% - Akzent6 2 3 9" xfId="17267"/>
    <cellStyle name="40% - Akzent6 2 4" xfId="769"/>
    <cellStyle name="40% - Akzent6 2 4 2" xfId="7214"/>
    <cellStyle name="40% - Akzent6 2 5" xfId="17028"/>
    <cellStyle name="40% - Akzent6 2 6" xfId="18041"/>
    <cellStyle name="40% - Akzent6 2 7" xfId="25747"/>
    <cellStyle name="40% - Akzent6 2 8" xfId="1341"/>
    <cellStyle name="40% - Akzent6 2_Tabelle2" xfId="96"/>
    <cellStyle name="40% - Akzent6 3" xfId="1342"/>
    <cellStyle name="40% - Akzent6 3 2" xfId="18044"/>
    <cellStyle name="40% - Akzent6 3 3" xfId="25750"/>
    <cellStyle name="40% - Akzent6 4" xfId="2996"/>
    <cellStyle name="40% - Akzent6 4 2" xfId="2997"/>
    <cellStyle name="40% - Akzent6 4 2 2" xfId="18046"/>
    <cellStyle name="40% - Akzent6 4 2 3" xfId="25752"/>
    <cellStyle name="40% - Akzent6 4 3" xfId="18045"/>
    <cellStyle name="40% - Akzent6 4 4" xfId="25751"/>
    <cellStyle name="40% - Akzent6 5" xfId="2998"/>
    <cellStyle name="40% - Akzent6 5 2" xfId="18047"/>
    <cellStyle name="40% - Akzent6 5 3" xfId="25753"/>
    <cellStyle name="40% - Akzent6 6" xfId="2999"/>
    <cellStyle name="40% - Akzent6 6 2" xfId="18048"/>
    <cellStyle name="40% - Akzent6 6 3" xfId="25754"/>
    <cellStyle name="40% - Akzent6 7" xfId="3000"/>
    <cellStyle name="40% - Akzent6 7 2" xfId="18049"/>
    <cellStyle name="40% - Akzent6 7 3" xfId="25755"/>
    <cellStyle name="40% - Akzent6 8" xfId="3001"/>
    <cellStyle name="40% - Akzent6 8 2" xfId="18050"/>
    <cellStyle name="40% - Akzent6 8 3" xfId="25756"/>
    <cellStyle name="40% - Akzent6 9" xfId="3002"/>
    <cellStyle name="40% - Akzent6 9 2" xfId="18051"/>
    <cellStyle name="40% - Akzent6 9 3" xfId="25757"/>
    <cellStyle name="40% - Akzent6_Rejection of deliveries" xfId="1343"/>
    <cellStyle name="60 % - Akzent1" xfId="97" builtinId="32" customBuiltin="1"/>
    <cellStyle name="60 % - Akzent1 10" xfId="7147"/>
    <cellStyle name="60 % - Akzent1 10 2" xfId="22926"/>
    <cellStyle name="60 % - Akzent1 10 3" xfId="30635"/>
    <cellStyle name="60 % - Akzent1 11" xfId="21653"/>
    <cellStyle name="60 % - Akzent1 11 2" xfId="31609"/>
    <cellStyle name="60 % - Akzent1 12" xfId="23575"/>
    <cellStyle name="60 % - Akzent1 12 2" xfId="32373"/>
    <cellStyle name="60 % - Akzent1 13" xfId="29360"/>
    <cellStyle name="60 % - Akzent1 13 2" xfId="33575"/>
    <cellStyle name="60 % - Akzent1 14" xfId="34935"/>
    <cellStyle name="60 % - Akzent1 15" xfId="35590"/>
    <cellStyle name="60 % - Akzent1 2" xfId="98"/>
    <cellStyle name="60 % - Akzent1 2 10" xfId="4723"/>
    <cellStyle name="60 % - Akzent1 2 10 2" xfId="20712"/>
    <cellStyle name="60 % - Akzent1 2 10 3" xfId="28419"/>
    <cellStyle name="60 % - Akzent1 2 11" xfId="5694"/>
    <cellStyle name="60 % - Akzent1 2 11 2" xfId="21696"/>
    <cellStyle name="60 % - Akzent1 2 11 3" xfId="29403"/>
    <cellStyle name="60 % - Akzent1 2 12" xfId="18053"/>
    <cellStyle name="60 % - Akzent1 2 13" xfId="25759"/>
    <cellStyle name="60 % - Akzent1 2 2" xfId="99"/>
    <cellStyle name="60 % - Akzent1 2 2 2" xfId="18054"/>
    <cellStyle name="60 % - Akzent1 2 2 3" xfId="25760"/>
    <cellStyle name="60 % - Akzent1 2 3" xfId="1344"/>
    <cellStyle name="60 % - Akzent1 2 3 2" xfId="3004"/>
    <cellStyle name="60 % - Akzent1 2 3 3" xfId="18055"/>
    <cellStyle name="60 % - Akzent1 2 3 4" xfId="25761"/>
    <cellStyle name="60 % - Akzent1 2 4" xfId="3005"/>
    <cellStyle name="60 % - Akzent1 2 4 2" xfId="3006"/>
    <cellStyle name="60 % - Akzent1 2 4 2 2" xfId="18057"/>
    <cellStyle name="60 % - Akzent1 2 4 2 3" xfId="25763"/>
    <cellStyle name="60 % - Akzent1 2 4 3" xfId="18056"/>
    <cellStyle name="60 % - Akzent1 2 4 4" xfId="25762"/>
    <cellStyle name="60 % - Akzent1 2 5" xfId="3007"/>
    <cellStyle name="60 % - Akzent1 2 5 2" xfId="18058"/>
    <cellStyle name="60 % - Akzent1 2 5 3" xfId="25764"/>
    <cellStyle name="60 % - Akzent1 2 6" xfId="3008"/>
    <cellStyle name="60 % - Akzent1 2 6 2" xfId="18059"/>
    <cellStyle name="60 % - Akzent1 2 6 3" xfId="25765"/>
    <cellStyle name="60 % - Akzent1 2 7" xfId="3009"/>
    <cellStyle name="60 % - Akzent1 2 7 2" xfId="18060"/>
    <cellStyle name="60 % - Akzent1 2 7 3" xfId="25766"/>
    <cellStyle name="60 % - Akzent1 2 8" xfId="3010"/>
    <cellStyle name="60 % - Akzent1 2 8 2" xfId="18061"/>
    <cellStyle name="60 % - Akzent1 2 8 3" xfId="25767"/>
    <cellStyle name="60 % - Akzent1 2 9" xfId="3011"/>
    <cellStyle name="60 % - Akzent1 2 9 2" xfId="18062"/>
    <cellStyle name="60 % - Akzent1 2 9 3" xfId="25768"/>
    <cellStyle name="60 % - Akzent1 2_Rejection of deliveries" xfId="1345"/>
    <cellStyle name="60 % - Akzent1 3" xfId="1346"/>
    <cellStyle name="60 % - Akzent1 3 2" xfId="18063"/>
    <cellStyle name="60 % - Akzent1 3 3" xfId="25769"/>
    <cellStyle name="60 % - Akzent1 4" xfId="3012"/>
    <cellStyle name="60 % - Akzent1 4 2" xfId="18064"/>
    <cellStyle name="60 % - Akzent1 4 3" xfId="25770"/>
    <cellStyle name="60 % - Akzent1 5" xfId="3013"/>
    <cellStyle name="60 % - Akzent1 5 2" xfId="18065"/>
    <cellStyle name="60 % - Akzent1 5 3" xfId="25771"/>
    <cellStyle name="60 % - Akzent1 6" xfId="3014"/>
    <cellStyle name="60 % - Akzent1 6 2" xfId="18066"/>
    <cellStyle name="60 % - Akzent1 6 3" xfId="25772"/>
    <cellStyle name="60 % - Akzent1 7" xfId="3015"/>
    <cellStyle name="60 % - Akzent1 7 2" xfId="18067"/>
    <cellStyle name="60 % - Akzent1 7 3" xfId="25773"/>
    <cellStyle name="60 % - Akzent1 8" xfId="3016"/>
    <cellStyle name="60 % - Akzent1 8 2" xfId="18068"/>
    <cellStyle name="60 % - Akzent1 8 3" xfId="25774"/>
    <cellStyle name="60 % - Akzent1 9" xfId="3003"/>
    <cellStyle name="60 % - Akzent1 9 2" xfId="4724"/>
    <cellStyle name="60 % - Akzent1 9 2 2" xfId="20713"/>
    <cellStyle name="60 % - Akzent1 9 2 3" xfId="28420"/>
    <cellStyle name="60 % - Akzent1 9 3" xfId="5244"/>
    <cellStyle name="60 % - Akzent1 9 3 2" xfId="21229"/>
    <cellStyle name="60 % - Akzent1 9 3 3" xfId="28936"/>
    <cellStyle name="60 % - Akzent1 9 4" xfId="18052"/>
    <cellStyle name="60 % - Akzent1 9 5" xfId="25758"/>
    <cellStyle name="60 % - Akzent2" xfId="100" builtinId="36" customBuiltin="1"/>
    <cellStyle name="60 % - Akzent2 10" xfId="7151"/>
    <cellStyle name="60 % - Akzent2 10 2" xfId="22930"/>
    <cellStyle name="60 % - Akzent2 10 3" xfId="30639"/>
    <cellStyle name="60 % - Akzent2 11" xfId="21657"/>
    <cellStyle name="60 % - Akzent2 11 2" xfId="31613"/>
    <cellStyle name="60 % - Akzent2 12" xfId="23579"/>
    <cellStyle name="60 % - Akzent2 12 2" xfId="32377"/>
    <cellStyle name="60 % - Akzent2 13" xfId="29364"/>
    <cellStyle name="60 % - Akzent2 13 2" xfId="33578"/>
    <cellStyle name="60 % - Akzent2 14" xfId="34938"/>
    <cellStyle name="60 % - Akzent2 15" xfId="35593"/>
    <cellStyle name="60 % - Akzent2 2" xfId="101"/>
    <cellStyle name="60 % - Akzent2 2 10" xfId="4725"/>
    <cellStyle name="60 % - Akzent2 2 10 2" xfId="20714"/>
    <cellStyle name="60 % - Akzent2 2 10 3" xfId="28421"/>
    <cellStyle name="60 % - Akzent2 2 11" xfId="5695"/>
    <cellStyle name="60 % - Akzent2 2 11 2" xfId="21697"/>
    <cellStyle name="60 % - Akzent2 2 11 3" xfId="29404"/>
    <cellStyle name="60 % - Akzent2 2 12" xfId="18070"/>
    <cellStyle name="60 % - Akzent2 2 13" xfId="25776"/>
    <cellStyle name="60 % - Akzent2 2 2" xfId="102"/>
    <cellStyle name="60 % - Akzent2 2 2 2" xfId="18071"/>
    <cellStyle name="60 % - Akzent2 2 2 3" xfId="25777"/>
    <cellStyle name="60 % - Akzent2 2 3" xfId="1347"/>
    <cellStyle name="60 % - Akzent2 2 3 2" xfId="3018"/>
    <cellStyle name="60 % - Akzent2 2 3 3" xfId="18072"/>
    <cellStyle name="60 % - Akzent2 2 3 4" xfId="25778"/>
    <cellStyle name="60 % - Akzent2 2 4" xfId="3019"/>
    <cellStyle name="60 % - Akzent2 2 4 2" xfId="3020"/>
    <cellStyle name="60 % - Akzent2 2 4 2 2" xfId="18074"/>
    <cellStyle name="60 % - Akzent2 2 4 2 3" xfId="25780"/>
    <cellStyle name="60 % - Akzent2 2 4 3" xfId="18073"/>
    <cellStyle name="60 % - Akzent2 2 4 4" xfId="25779"/>
    <cellStyle name="60 % - Akzent2 2 5" xfId="3021"/>
    <cellStyle name="60 % - Akzent2 2 5 2" xfId="18075"/>
    <cellStyle name="60 % - Akzent2 2 5 3" xfId="25781"/>
    <cellStyle name="60 % - Akzent2 2 6" xfId="3022"/>
    <cellStyle name="60 % - Akzent2 2 6 2" xfId="18076"/>
    <cellStyle name="60 % - Akzent2 2 6 3" xfId="25782"/>
    <cellStyle name="60 % - Akzent2 2 7" xfId="3023"/>
    <cellStyle name="60 % - Akzent2 2 7 2" xfId="18077"/>
    <cellStyle name="60 % - Akzent2 2 7 3" xfId="25783"/>
    <cellStyle name="60 % - Akzent2 2 8" xfId="3024"/>
    <cellStyle name="60 % - Akzent2 2 8 2" xfId="18078"/>
    <cellStyle name="60 % - Akzent2 2 8 3" xfId="25784"/>
    <cellStyle name="60 % - Akzent2 2 9" xfId="3025"/>
    <cellStyle name="60 % - Akzent2 2 9 2" xfId="18079"/>
    <cellStyle name="60 % - Akzent2 2 9 3" xfId="25785"/>
    <cellStyle name="60 % - Akzent2 2_Rejection of deliveries" xfId="1348"/>
    <cellStyle name="60 % - Akzent2 3" xfId="1349"/>
    <cellStyle name="60 % - Akzent2 3 2" xfId="18080"/>
    <cellStyle name="60 % - Akzent2 3 3" xfId="25786"/>
    <cellStyle name="60 % - Akzent2 4" xfId="3026"/>
    <cellStyle name="60 % - Akzent2 4 2" xfId="18081"/>
    <cellStyle name="60 % - Akzent2 4 3" xfId="25787"/>
    <cellStyle name="60 % - Akzent2 5" xfId="3027"/>
    <cellStyle name="60 % - Akzent2 5 2" xfId="18082"/>
    <cellStyle name="60 % - Akzent2 5 3" xfId="25788"/>
    <cellStyle name="60 % - Akzent2 6" xfId="3028"/>
    <cellStyle name="60 % - Akzent2 6 2" xfId="18083"/>
    <cellStyle name="60 % - Akzent2 6 3" xfId="25789"/>
    <cellStyle name="60 % - Akzent2 7" xfId="3029"/>
    <cellStyle name="60 % - Akzent2 7 2" xfId="18084"/>
    <cellStyle name="60 % - Akzent2 7 3" xfId="25790"/>
    <cellStyle name="60 % - Akzent2 8" xfId="3030"/>
    <cellStyle name="60 % - Akzent2 8 2" xfId="18085"/>
    <cellStyle name="60 % - Akzent2 8 3" xfId="25791"/>
    <cellStyle name="60 % - Akzent2 9" xfId="3017"/>
    <cellStyle name="60 % - Akzent2 9 2" xfId="4726"/>
    <cellStyle name="60 % - Akzent2 9 2 2" xfId="20715"/>
    <cellStyle name="60 % - Akzent2 9 2 3" xfId="28422"/>
    <cellStyle name="60 % - Akzent2 9 3" xfId="5247"/>
    <cellStyle name="60 % - Akzent2 9 3 2" xfId="21232"/>
    <cellStyle name="60 % - Akzent2 9 3 3" xfId="28939"/>
    <cellStyle name="60 % - Akzent2 9 4" xfId="18069"/>
    <cellStyle name="60 % - Akzent2 9 5" xfId="25775"/>
    <cellStyle name="60 % - Akzent3" xfId="103" builtinId="40" customBuiltin="1"/>
    <cellStyle name="60 % - Akzent3 10" xfId="7155"/>
    <cellStyle name="60 % - Akzent3 10 2" xfId="22934"/>
    <cellStyle name="60 % - Akzent3 10 3" xfId="30643"/>
    <cellStyle name="60 % - Akzent3 11" xfId="21661"/>
    <cellStyle name="60 % - Akzent3 11 2" xfId="31617"/>
    <cellStyle name="60 % - Akzent3 12" xfId="23583"/>
    <cellStyle name="60 % - Akzent3 12 2" xfId="32381"/>
    <cellStyle name="60 % - Akzent3 13" xfId="29368"/>
    <cellStyle name="60 % - Akzent3 13 2" xfId="33581"/>
    <cellStyle name="60 % - Akzent3 14" xfId="34941"/>
    <cellStyle name="60 % - Akzent3 15" xfId="35596"/>
    <cellStyle name="60 % - Akzent3 2" xfId="104"/>
    <cellStyle name="60 % - Akzent3 2 10" xfId="4727"/>
    <cellStyle name="60 % - Akzent3 2 10 2" xfId="20716"/>
    <cellStyle name="60 % - Akzent3 2 10 3" xfId="28423"/>
    <cellStyle name="60 % - Akzent3 2 11" xfId="5696"/>
    <cellStyle name="60 % - Akzent3 2 11 2" xfId="21698"/>
    <cellStyle name="60 % - Akzent3 2 11 3" xfId="29405"/>
    <cellStyle name="60 % - Akzent3 2 12" xfId="18087"/>
    <cellStyle name="60 % - Akzent3 2 13" xfId="25793"/>
    <cellStyle name="60 % - Akzent3 2 2" xfId="105"/>
    <cellStyle name="60 % - Akzent3 2 2 2" xfId="18088"/>
    <cellStyle name="60 % - Akzent3 2 2 3" xfId="25794"/>
    <cellStyle name="60 % - Akzent3 2 3" xfId="1350"/>
    <cellStyle name="60 % - Akzent3 2 3 2" xfId="3032"/>
    <cellStyle name="60 % - Akzent3 2 3 3" xfId="18089"/>
    <cellStyle name="60 % - Akzent3 2 3 4" xfId="25795"/>
    <cellStyle name="60 % - Akzent3 2 4" xfId="3033"/>
    <cellStyle name="60 % - Akzent3 2 4 2" xfId="3034"/>
    <cellStyle name="60 % - Akzent3 2 4 2 2" xfId="18091"/>
    <cellStyle name="60 % - Akzent3 2 4 2 3" xfId="25797"/>
    <cellStyle name="60 % - Akzent3 2 4 3" xfId="18090"/>
    <cellStyle name="60 % - Akzent3 2 4 4" xfId="25796"/>
    <cellStyle name="60 % - Akzent3 2 5" xfId="3035"/>
    <cellStyle name="60 % - Akzent3 2 5 2" xfId="18092"/>
    <cellStyle name="60 % - Akzent3 2 5 3" xfId="25798"/>
    <cellStyle name="60 % - Akzent3 2 6" xfId="3036"/>
    <cellStyle name="60 % - Akzent3 2 6 2" xfId="18093"/>
    <cellStyle name="60 % - Akzent3 2 6 3" xfId="25799"/>
    <cellStyle name="60 % - Akzent3 2 7" xfId="3037"/>
    <cellStyle name="60 % - Akzent3 2 7 2" xfId="18094"/>
    <cellStyle name="60 % - Akzent3 2 7 3" xfId="25800"/>
    <cellStyle name="60 % - Akzent3 2 8" xfId="3038"/>
    <cellStyle name="60 % - Akzent3 2 8 2" xfId="18095"/>
    <cellStyle name="60 % - Akzent3 2 8 3" xfId="25801"/>
    <cellStyle name="60 % - Akzent3 2 9" xfId="3039"/>
    <cellStyle name="60 % - Akzent3 2 9 2" xfId="18096"/>
    <cellStyle name="60 % - Akzent3 2 9 3" xfId="25802"/>
    <cellStyle name="60 % - Akzent3 2_Rejection of deliveries" xfId="1351"/>
    <cellStyle name="60 % - Akzent3 3" xfId="1352"/>
    <cellStyle name="60 % - Akzent3 3 2" xfId="18097"/>
    <cellStyle name="60 % - Akzent3 3 3" xfId="25803"/>
    <cellStyle name="60 % - Akzent3 4" xfId="3040"/>
    <cellStyle name="60 % - Akzent3 4 2" xfId="18098"/>
    <cellStyle name="60 % - Akzent3 4 3" xfId="25804"/>
    <cellStyle name="60 % - Akzent3 5" xfId="3041"/>
    <cellStyle name="60 % - Akzent3 5 2" xfId="18099"/>
    <cellStyle name="60 % - Akzent3 5 3" xfId="25805"/>
    <cellStyle name="60 % - Akzent3 6" xfId="3042"/>
    <cellStyle name="60 % - Akzent3 6 2" xfId="18100"/>
    <cellStyle name="60 % - Akzent3 6 3" xfId="25806"/>
    <cellStyle name="60 % - Akzent3 7" xfId="3043"/>
    <cellStyle name="60 % - Akzent3 7 2" xfId="18101"/>
    <cellStyle name="60 % - Akzent3 7 3" xfId="25807"/>
    <cellStyle name="60 % - Akzent3 8" xfId="3044"/>
    <cellStyle name="60 % - Akzent3 8 2" xfId="18102"/>
    <cellStyle name="60 % - Akzent3 8 3" xfId="25808"/>
    <cellStyle name="60 % - Akzent3 9" xfId="3031"/>
    <cellStyle name="60 % - Akzent3 9 2" xfId="4728"/>
    <cellStyle name="60 % - Akzent3 9 2 2" xfId="20717"/>
    <cellStyle name="60 % - Akzent3 9 2 3" xfId="28424"/>
    <cellStyle name="60 % - Akzent3 9 3" xfId="5252"/>
    <cellStyle name="60 % - Akzent3 9 3 2" xfId="21237"/>
    <cellStyle name="60 % - Akzent3 9 3 3" xfId="28944"/>
    <cellStyle name="60 % - Akzent3 9 4" xfId="18086"/>
    <cellStyle name="60 % - Akzent3 9 5" xfId="25792"/>
    <cellStyle name="60 % - Akzent4" xfId="106" builtinId="44" customBuiltin="1"/>
    <cellStyle name="60 % - Akzent4 10" xfId="7159"/>
    <cellStyle name="60 % - Akzent4 10 2" xfId="22938"/>
    <cellStyle name="60 % - Akzent4 10 3" xfId="30647"/>
    <cellStyle name="60 % - Akzent4 11" xfId="21665"/>
    <cellStyle name="60 % - Akzent4 11 2" xfId="31621"/>
    <cellStyle name="60 % - Akzent4 12" xfId="23587"/>
    <cellStyle name="60 % - Akzent4 12 2" xfId="32385"/>
    <cellStyle name="60 % - Akzent4 13" xfId="29372"/>
    <cellStyle name="60 % - Akzent4 13 2" xfId="33584"/>
    <cellStyle name="60 % - Akzent4 14" xfId="34944"/>
    <cellStyle name="60 % - Akzent4 15" xfId="35599"/>
    <cellStyle name="60 % - Akzent4 2" xfId="107"/>
    <cellStyle name="60 % - Akzent4 2 10" xfId="4729"/>
    <cellStyle name="60 % - Akzent4 2 10 2" xfId="20718"/>
    <cellStyle name="60 % - Akzent4 2 10 3" xfId="28425"/>
    <cellStyle name="60 % - Akzent4 2 11" xfId="5697"/>
    <cellStyle name="60 % - Akzent4 2 11 2" xfId="21699"/>
    <cellStyle name="60 % - Akzent4 2 11 3" xfId="29406"/>
    <cellStyle name="60 % - Akzent4 2 12" xfId="18104"/>
    <cellStyle name="60 % - Akzent4 2 13" xfId="25810"/>
    <cellStyle name="60 % - Akzent4 2 2" xfId="108"/>
    <cellStyle name="60 % - Akzent4 2 2 2" xfId="18105"/>
    <cellStyle name="60 % - Akzent4 2 2 3" xfId="25811"/>
    <cellStyle name="60 % - Akzent4 2 3" xfId="1353"/>
    <cellStyle name="60 % - Akzent4 2 3 2" xfId="3046"/>
    <cellStyle name="60 % - Akzent4 2 3 3" xfId="18106"/>
    <cellStyle name="60 % - Akzent4 2 3 4" xfId="25812"/>
    <cellStyle name="60 % - Akzent4 2 4" xfId="3047"/>
    <cellStyle name="60 % - Akzent4 2 4 2" xfId="3048"/>
    <cellStyle name="60 % - Akzent4 2 4 2 2" xfId="18108"/>
    <cellStyle name="60 % - Akzent4 2 4 2 3" xfId="25814"/>
    <cellStyle name="60 % - Akzent4 2 4 3" xfId="18107"/>
    <cellStyle name="60 % - Akzent4 2 4 4" xfId="25813"/>
    <cellStyle name="60 % - Akzent4 2 5" xfId="3049"/>
    <cellStyle name="60 % - Akzent4 2 5 2" xfId="18109"/>
    <cellStyle name="60 % - Akzent4 2 5 3" xfId="25815"/>
    <cellStyle name="60 % - Akzent4 2 6" xfId="3050"/>
    <cellStyle name="60 % - Akzent4 2 6 2" xfId="18110"/>
    <cellStyle name="60 % - Akzent4 2 6 3" xfId="25816"/>
    <cellStyle name="60 % - Akzent4 2 7" xfId="3051"/>
    <cellStyle name="60 % - Akzent4 2 7 2" xfId="18111"/>
    <cellStyle name="60 % - Akzent4 2 7 3" xfId="25817"/>
    <cellStyle name="60 % - Akzent4 2 8" xfId="3052"/>
    <cellStyle name="60 % - Akzent4 2 8 2" xfId="18112"/>
    <cellStyle name="60 % - Akzent4 2 8 3" xfId="25818"/>
    <cellStyle name="60 % - Akzent4 2 9" xfId="3053"/>
    <cellStyle name="60 % - Akzent4 2 9 2" xfId="18113"/>
    <cellStyle name="60 % - Akzent4 2 9 3" xfId="25819"/>
    <cellStyle name="60 % - Akzent4 2_Rejection of deliveries" xfId="1354"/>
    <cellStyle name="60 % - Akzent4 3" xfId="1355"/>
    <cellStyle name="60 % - Akzent4 3 2" xfId="18114"/>
    <cellStyle name="60 % - Akzent4 3 3" xfId="25820"/>
    <cellStyle name="60 % - Akzent4 4" xfId="3054"/>
    <cellStyle name="60 % - Akzent4 4 2" xfId="18115"/>
    <cellStyle name="60 % - Akzent4 4 3" xfId="25821"/>
    <cellStyle name="60 % - Akzent4 5" xfId="3055"/>
    <cellStyle name="60 % - Akzent4 5 2" xfId="18116"/>
    <cellStyle name="60 % - Akzent4 5 3" xfId="25822"/>
    <cellStyle name="60 % - Akzent4 6" xfId="3056"/>
    <cellStyle name="60 % - Akzent4 6 2" xfId="18117"/>
    <cellStyle name="60 % - Akzent4 6 3" xfId="25823"/>
    <cellStyle name="60 % - Akzent4 7" xfId="3057"/>
    <cellStyle name="60 % - Akzent4 7 2" xfId="18118"/>
    <cellStyle name="60 % - Akzent4 7 3" xfId="25824"/>
    <cellStyle name="60 % - Akzent4 8" xfId="3058"/>
    <cellStyle name="60 % - Akzent4 8 2" xfId="18119"/>
    <cellStyle name="60 % - Akzent4 8 3" xfId="25825"/>
    <cellStyle name="60 % - Akzent4 9" xfId="3045"/>
    <cellStyle name="60 % - Akzent4 9 2" xfId="4730"/>
    <cellStyle name="60 % - Akzent4 9 2 2" xfId="20719"/>
    <cellStyle name="60 % - Akzent4 9 2 3" xfId="28426"/>
    <cellStyle name="60 % - Akzent4 9 3" xfId="5258"/>
    <cellStyle name="60 % - Akzent4 9 3 2" xfId="21243"/>
    <cellStyle name="60 % - Akzent4 9 3 3" xfId="28950"/>
    <cellStyle name="60 % - Akzent4 9 4" xfId="18103"/>
    <cellStyle name="60 % - Akzent4 9 5" xfId="25809"/>
    <cellStyle name="60 % - Akzent5" xfId="109" builtinId="48" customBuiltin="1"/>
    <cellStyle name="60 % - Akzent5 10" xfId="7163"/>
    <cellStyle name="60 % - Akzent5 10 2" xfId="22942"/>
    <cellStyle name="60 % - Akzent5 10 3" xfId="30651"/>
    <cellStyle name="60 % - Akzent5 11" xfId="21669"/>
    <cellStyle name="60 % - Akzent5 11 2" xfId="31625"/>
    <cellStyle name="60 % - Akzent5 12" xfId="23591"/>
    <cellStyle name="60 % - Akzent5 12 2" xfId="32389"/>
    <cellStyle name="60 % - Akzent5 13" xfId="29376"/>
    <cellStyle name="60 % - Akzent5 13 2" xfId="33587"/>
    <cellStyle name="60 % - Akzent5 14" xfId="34947"/>
    <cellStyle name="60 % - Akzent5 15" xfId="35602"/>
    <cellStyle name="60 % - Akzent5 2" xfId="110"/>
    <cellStyle name="60 % - Akzent5 2 10" xfId="4731"/>
    <cellStyle name="60 % - Akzent5 2 10 2" xfId="20720"/>
    <cellStyle name="60 % - Akzent5 2 10 3" xfId="28427"/>
    <cellStyle name="60 % - Akzent5 2 11" xfId="5698"/>
    <cellStyle name="60 % - Akzent5 2 11 2" xfId="21700"/>
    <cellStyle name="60 % - Akzent5 2 11 3" xfId="29407"/>
    <cellStyle name="60 % - Akzent5 2 12" xfId="18121"/>
    <cellStyle name="60 % - Akzent5 2 13" xfId="25827"/>
    <cellStyle name="60 % - Akzent5 2 2" xfId="111"/>
    <cellStyle name="60 % - Akzent5 2 2 2" xfId="18122"/>
    <cellStyle name="60 % - Akzent5 2 2 3" xfId="25828"/>
    <cellStyle name="60 % - Akzent5 2 3" xfId="1356"/>
    <cellStyle name="60 % - Akzent5 2 3 2" xfId="3060"/>
    <cellStyle name="60 % - Akzent5 2 3 3" xfId="18123"/>
    <cellStyle name="60 % - Akzent5 2 3 4" xfId="25829"/>
    <cellStyle name="60 % - Akzent5 2 4" xfId="3061"/>
    <cellStyle name="60 % - Akzent5 2 4 2" xfId="3062"/>
    <cellStyle name="60 % - Akzent5 2 4 2 2" xfId="18125"/>
    <cellStyle name="60 % - Akzent5 2 4 2 3" xfId="25831"/>
    <cellStyle name="60 % - Akzent5 2 4 3" xfId="18124"/>
    <cellStyle name="60 % - Akzent5 2 4 4" xfId="25830"/>
    <cellStyle name="60 % - Akzent5 2 5" xfId="3063"/>
    <cellStyle name="60 % - Akzent5 2 5 2" xfId="18126"/>
    <cellStyle name="60 % - Akzent5 2 5 3" xfId="25832"/>
    <cellStyle name="60 % - Akzent5 2 6" xfId="3064"/>
    <cellStyle name="60 % - Akzent5 2 6 2" xfId="18127"/>
    <cellStyle name="60 % - Akzent5 2 6 3" xfId="25833"/>
    <cellStyle name="60 % - Akzent5 2 7" xfId="3065"/>
    <cellStyle name="60 % - Akzent5 2 7 2" xfId="18128"/>
    <cellStyle name="60 % - Akzent5 2 7 3" xfId="25834"/>
    <cellStyle name="60 % - Akzent5 2 8" xfId="3066"/>
    <cellStyle name="60 % - Akzent5 2 8 2" xfId="18129"/>
    <cellStyle name="60 % - Akzent5 2 8 3" xfId="25835"/>
    <cellStyle name="60 % - Akzent5 2 9" xfId="3067"/>
    <cellStyle name="60 % - Akzent5 2 9 2" xfId="18130"/>
    <cellStyle name="60 % - Akzent5 2 9 3" xfId="25836"/>
    <cellStyle name="60 % - Akzent5 2_Rejection of deliveries" xfId="1357"/>
    <cellStyle name="60 % - Akzent5 3" xfId="1358"/>
    <cellStyle name="60 % - Akzent5 3 2" xfId="18131"/>
    <cellStyle name="60 % - Akzent5 3 3" xfId="25837"/>
    <cellStyle name="60 % - Akzent5 4" xfId="3068"/>
    <cellStyle name="60 % - Akzent5 4 2" xfId="18132"/>
    <cellStyle name="60 % - Akzent5 4 3" xfId="25838"/>
    <cellStyle name="60 % - Akzent5 5" xfId="3069"/>
    <cellStyle name="60 % - Akzent5 5 2" xfId="18133"/>
    <cellStyle name="60 % - Akzent5 5 3" xfId="25839"/>
    <cellStyle name="60 % - Akzent5 6" xfId="3070"/>
    <cellStyle name="60 % - Akzent5 6 2" xfId="18134"/>
    <cellStyle name="60 % - Akzent5 6 3" xfId="25840"/>
    <cellStyle name="60 % - Akzent5 7" xfId="3071"/>
    <cellStyle name="60 % - Akzent5 7 2" xfId="18135"/>
    <cellStyle name="60 % - Akzent5 7 3" xfId="25841"/>
    <cellStyle name="60 % - Akzent5 8" xfId="3072"/>
    <cellStyle name="60 % - Akzent5 8 2" xfId="18136"/>
    <cellStyle name="60 % - Akzent5 8 3" xfId="25842"/>
    <cellStyle name="60 % - Akzent5 9" xfId="3059"/>
    <cellStyle name="60 % - Akzent5 9 2" xfId="4732"/>
    <cellStyle name="60 % - Akzent5 9 2 2" xfId="20721"/>
    <cellStyle name="60 % - Akzent5 9 2 3" xfId="28428"/>
    <cellStyle name="60 % - Akzent5 9 3" xfId="5259"/>
    <cellStyle name="60 % - Akzent5 9 3 2" xfId="21244"/>
    <cellStyle name="60 % - Akzent5 9 3 3" xfId="28951"/>
    <cellStyle name="60 % - Akzent5 9 4" xfId="18120"/>
    <cellStyle name="60 % - Akzent5 9 5" xfId="25826"/>
    <cellStyle name="60 % - Akzent6" xfId="112" builtinId="52" customBuiltin="1"/>
    <cellStyle name="60 % - Akzent6 10" xfId="7166"/>
    <cellStyle name="60 % - Akzent6 10 2" xfId="22945"/>
    <cellStyle name="60 % - Akzent6 10 3" xfId="30654"/>
    <cellStyle name="60 % - Akzent6 11" xfId="21673"/>
    <cellStyle name="60 % - Akzent6 11 2" xfId="31629"/>
    <cellStyle name="60 % - Akzent6 12" xfId="23595"/>
    <cellStyle name="60 % - Akzent6 12 2" xfId="32393"/>
    <cellStyle name="60 % - Akzent6 13" xfId="29380"/>
    <cellStyle name="60 % - Akzent6 13 2" xfId="33590"/>
    <cellStyle name="60 % - Akzent6 14" xfId="34950"/>
    <cellStyle name="60 % - Akzent6 15" xfId="35605"/>
    <cellStyle name="60 % - Akzent6 2" xfId="113"/>
    <cellStyle name="60 % - Akzent6 2 10" xfId="4733"/>
    <cellStyle name="60 % - Akzent6 2 10 2" xfId="20722"/>
    <cellStyle name="60 % - Akzent6 2 10 3" xfId="28429"/>
    <cellStyle name="60 % - Akzent6 2 11" xfId="5699"/>
    <cellStyle name="60 % - Akzent6 2 11 2" xfId="21701"/>
    <cellStyle name="60 % - Akzent6 2 11 3" xfId="29408"/>
    <cellStyle name="60 % - Akzent6 2 12" xfId="18138"/>
    <cellStyle name="60 % - Akzent6 2 13" xfId="25844"/>
    <cellStyle name="60 % - Akzent6 2 2" xfId="114"/>
    <cellStyle name="60 % - Akzent6 2 2 2" xfId="18139"/>
    <cellStyle name="60 % - Akzent6 2 2 3" xfId="25845"/>
    <cellStyle name="60 % - Akzent6 2 3" xfId="1359"/>
    <cellStyle name="60 % - Akzent6 2 3 2" xfId="3074"/>
    <cellStyle name="60 % - Akzent6 2 3 3" xfId="18140"/>
    <cellStyle name="60 % - Akzent6 2 3 4" xfId="25846"/>
    <cellStyle name="60 % - Akzent6 2 4" xfId="3075"/>
    <cellStyle name="60 % - Akzent6 2 4 2" xfId="3076"/>
    <cellStyle name="60 % - Akzent6 2 4 2 2" xfId="18142"/>
    <cellStyle name="60 % - Akzent6 2 4 2 3" xfId="25848"/>
    <cellStyle name="60 % - Akzent6 2 4 3" xfId="18141"/>
    <cellStyle name="60 % - Akzent6 2 4 4" xfId="25847"/>
    <cellStyle name="60 % - Akzent6 2 5" xfId="3077"/>
    <cellStyle name="60 % - Akzent6 2 5 2" xfId="18143"/>
    <cellStyle name="60 % - Akzent6 2 5 3" xfId="25849"/>
    <cellStyle name="60 % - Akzent6 2 6" xfId="3078"/>
    <cellStyle name="60 % - Akzent6 2 6 2" xfId="18144"/>
    <cellStyle name="60 % - Akzent6 2 6 3" xfId="25850"/>
    <cellStyle name="60 % - Akzent6 2 7" xfId="3079"/>
    <cellStyle name="60 % - Akzent6 2 7 2" xfId="18145"/>
    <cellStyle name="60 % - Akzent6 2 7 3" xfId="25851"/>
    <cellStyle name="60 % - Akzent6 2 8" xfId="3080"/>
    <cellStyle name="60 % - Akzent6 2 8 2" xfId="18146"/>
    <cellStyle name="60 % - Akzent6 2 8 3" xfId="25852"/>
    <cellStyle name="60 % - Akzent6 2 9" xfId="3081"/>
    <cellStyle name="60 % - Akzent6 2 9 2" xfId="18147"/>
    <cellStyle name="60 % - Akzent6 2 9 3" xfId="25853"/>
    <cellStyle name="60 % - Akzent6 2_Rejection of deliveries" xfId="1360"/>
    <cellStyle name="60 % - Akzent6 3" xfId="1361"/>
    <cellStyle name="60 % - Akzent6 3 2" xfId="18148"/>
    <cellStyle name="60 % - Akzent6 3 3" xfId="25854"/>
    <cellStyle name="60 % - Akzent6 4" xfId="3082"/>
    <cellStyle name="60 % - Akzent6 4 2" xfId="18149"/>
    <cellStyle name="60 % - Akzent6 4 3" xfId="25855"/>
    <cellStyle name="60 % - Akzent6 5" xfId="3083"/>
    <cellStyle name="60 % - Akzent6 5 2" xfId="18150"/>
    <cellStyle name="60 % - Akzent6 5 3" xfId="25856"/>
    <cellStyle name="60 % - Akzent6 6" xfId="3084"/>
    <cellStyle name="60 % - Akzent6 6 2" xfId="18151"/>
    <cellStyle name="60 % - Akzent6 6 3" xfId="25857"/>
    <cellStyle name="60 % - Akzent6 7" xfId="3085"/>
    <cellStyle name="60 % - Akzent6 7 2" xfId="18152"/>
    <cellStyle name="60 % - Akzent6 7 3" xfId="25858"/>
    <cellStyle name="60 % - Akzent6 8" xfId="3086"/>
    <cellStyle name="60 % - Akzent6 8 2" xfId="18153"/>
    <cellStyle name="60 % - Akzent6 8 3" xfId="25859"/>
    <cellStyle name="60 % - Akzent6 9" xfId="3073"/>
    <cellStyle name="60 % - Akzent6 9 2" xfId="4734"/>
    <cellStyle name="60 % - Akzent6 9 2 2" xfId="20723"/>
    <cellStyle name="60 % - Akzent6 9 2 3" xfId="28430"/>
    <cellStyle name="60 % - Akzent6 9 3" xfId="5260"/>
    <cellStyle name="60 % - Akzent6 9 3 2" xfId="21245"/>
    <cellStyle name="60 % - Akzent6 9 3 3" xfId="28952"/>
    <cellStyle name="60 % - Akzent6 9 4" xfId="18137"/>
    <cellStyle name="60 % - Akzent6 9 5" xfId="25843"/>
    <cellStyle name="60% - Accent1" xfId="1362"/>
    <cellStyle name="60% - Accent1 2" xfId="18154"/>
    <cellStyle name="60% - Accent1 3" xfId="25860"/>
    <cellStyle name="60% - Accent2" xfId="1363"/>
    <cellStyle name="60% - Accent2 2" xfId="18155"/>
    <cellStyle name="60% - Accent2 3" xfId="25861"/>
    <cellStyle name="60% - Accent3" xfId="1364"/>
    <cellStyle name="60% - Accent3 2" xfId="18156"/>
    <cellStyle name="60% - Accent3 3" xfId="25862"/>
    <cellStyle name="60% - Accent4" xfId="1365"/>
    <cellStyle name="60% - Accent4 2" xfId="18157"/>
    <cellStyle name="60% - Accent4 3" xfId="25863"/>
    <cellStyle name="60% - Accent5" xfId="1366"/>
    <cellStyle name="60% - Accent5 2" xfId="18158"/>
    <cellStyle name="60% - Accent5 3" xfId="25864"/>
    <cellStyle name="60% - Accent6" xfId="1367"/>
    <cellStyle name="60% - Accent6 2" xfId="18159"/>
    <cellStyle name="60% - Accent6 3" xfId="25865"/>
    <cellStyle name="60% - Akzent1" xfId="1368"/>
    <cellStyle name="60% - Akzent1 10" xfId="3087"/>
    <cellStyle name="60% - Akzent1 10 2" xfId="18161"/>
    <cellStyle name="60% - Akzent1 10 3" xfId="25867"/>
    <cellStyle name="60% - Akzent1 11" xfId="18160"/>
    <cellStyle name="60% - Akzent1 12" xfId="25866"/>
    <cellStyle name="60% - Akzent1 2" xfId="115"/>
    <cellStyle name="60% - Akzent1 2 10" xfId="25868"/>
    <cellStyle name="60% - Akzent1 2 2" xfId="116"/>
    <cellStyle name="60% - Akzent1 2 2 2" xfId="18163"/>
    <cellStyle name="60% - Akzent1 2 2 3" xfId="25869"/>
    <cellStyle name="60% - Akzent1 2 3" xfId="3088"/>
    <cellStyle name="60% - Akzent1 2 3 2" xfId="18164"/>
    <cellStyle name="60% - Akzent1 2 3 3" xfId="25870"/>
    <cellStyle name="60% - Akzent1 2 4" xfId="3089"/>
    <cellStyle name="60% - Akzent1 2 4 2" xfId="18165"/>
    <cellStyle name="60% - Akzent1 2 4 3" xfId="25871"/>
    <cellStyle name="60% - Akzent1 2 5" xfId="3090"/>
    <cellStyle name="60% - Akzent1 2 5 2" xfId="18166"/>
    <cellStyle name="60% - Akzent1 2 5 3" xfId="25872"/>
    <cellStyle name="60% - Akzent1 2 6" xfId="3091"/>
    <cellStyle name="60% - Akzent1 2 6 2" xfId="18167"/>
    <cellStyle name="60% - Akzent1 2 6 3" xfId="25873"/>
    <cellStyle name="60% - Akzent1 2 7" xfId="4735"/>
    <cellStyle name="60% - Akzent1 2 7 2" xfId="20724"/>
    <cellStyle name="60% - Akzent1 2 7 3" xfId="28431"/>
    <cellStyle name="60% - Akzent1 2 8" xfId="5700"/>
    <cellStyle name="60% - Akzent1 2 8 2" xfId="21702"/>
    <cellStyle name="60% - Akzent1 2 8 3" xfId="29409"/>
    <cellStyle name="60% - Akzent1 2 9" xfId="18162"/>
    <cellStyle name="60% - Akzent1 2_Tabelle2" xfId="117"/>
    <cellStyle name="60% - Akzent1 3" xfId="1369"/>
    <cellStyle name="60% - Akzent1 3 2" xfId="18168"/>
    <cellStyle name="60% - Akzent1 3 3" xfId="25874"/>
    <cellStyle name="60% - Akzent1 4" xfId="3092"/>
    <cellStyle name="60% - Akzent1 4 2" xfId="3093"/>
    <cellStyle name="60% - Akzent1 4 2 2" xfId="18170"/>
    <cellStyle name="60% - Akzent1 4 2 3" xfId="25876"/>
    <cellStyle name="60% - Akzent1 4 3" xfId="18169"/>
    <cellStyle name="60% - Akzent1 4 4" xfId="25875"/>
    <cellStyle name="60% - Akzent1 5" xfId="3094"/>
    <cellStyle name="60% - Akzent1 5 2" xfId="18171"/>
    <cellStyle name="60% - Akzent1 5 3" xfId="25877"/>
    <cellStyle name="60% - Akzent1 6" xfId="3095"/>
    <cellStyle name="60% - Akzent1 6 2" xfId="18172"/>
    <cellStyle name="60% - Akzent1 6 3" xfId="25878"/>
    <cellStyle name="60% - Akzent1 7" xfId="3096"/>
    <cellStyle name="60% - Akzent1 7 2" xfId="18173"/>
    <cellStyle name="60% - Akzent1 7 3" xfId="25879"/>
    <cellStyle name="60% - Akzent1 8" xfId="3097"/>
    <cellStyle name="60% - Akzent1 8 2" xfId="18174"/>
    <cellStyle name="60% - Akzent1 8 3" xfId="25880"/>
    <cellStyle name="60% - Akzent1 9" xfId="3098"/>
    <cellStyle name="60% - Akzent1 9 2" xfId="18175"/>
    <cellStyle name="60% - Akzent1 9 3" xfId="25881"/>
    <cellStyle name="60% - Akzent1_Rejection of deliveries" xfId="1370"/>
    <cellStyle name="60% - Akzent2" xfId="1371"/>
    <cellStyle name="60% - Akzent2 10" xfId="3099"/>
    <cellStyle name="60% - Akzent2 10 2" xfId="18177"/>
    <cellStyle name="60% - Akzent2 10 3" xfId="25883"/>
    <cellStyle name="60% - Akzent2 11" xfId="18176"/>
    <cellStyle name="60% - Akzent2 12" xfId="25882"/>
    <cellStyle name="60% - Akzent2 2" xfId="118"/>
    <cellStyle name="60% - Akzent2 2 10" xfId="25884"/>
    <cellStyle name="60% - Akzent2 2 2" xfId="119"/>
    <cellStyle name="60% - Akzent2 2 2 2" xfId="18179"/>
    <cellStyle name="60% - Akzent2 2 2 3" xfId="25885"/>
    <cellStyle name="60% - Akzent2 2 3" xfId="3100"/>
    <cellStyle name="60% - Akzent2 2 3 2" xfId="18180"/>
    <cellStyle name="60% - Akzent2 2 3 3" xfId="25886"/>
    <cellStyle name="60% - Akzent2 2 4" xfId="3101"/>
    <cellStyle name="60% - Akzent2 2 4 2" xfId="18181"/>
    <cellStyle name="60% - Akzent2 2 4 3" xfId="25887"/>
    <cellStyle name="60% - Akzent2 2 5" xfId="3102"/>
    <cellStyle name="60% - Akzent2 2 5 2" xfId="18182"/>
    <cellStyle name="60% - Akzent2 2 5 3" xfId="25888"/>
    <cellStyle name="60% - Akzent2 2 6" xfId="3103"/>
    <cellStyle name="60% - Akzent2 2 6 2" xfId="18183"/>
    <cellStyle name="60% - Akzent2 2 6 3" xfId="25889"/>
    <cellStyle name="60% - Akzent2 2 7" xfId="4736"/>
    <cellStyle name="60% - Akzent2 2 7 2" xfId="20725"/>
    <cellStyle name="60% - Akzent2 2 7 3" xfId="28432"/>
    <cellStyle name="60% - Akzent2 2 8" xfId="5701"/>
    <cellStyle name="60% - Akzent2 2 8 2" xfId="21703"/>
    <cellStyle name="60% - Akzent2 2 8 3" xfId="29410"/>
    <cellStyle name="60% - Akzent2 2 9" xfId="18178"/>
    <cellStyle name="60% - Akzent2 2_Tabelle2" xfId="120"/>
    <cellStyle name="60% - Akzent2 3" xfId="1372"/>
    <cellStyle name="60% - Akzent2 3 2" xfId="18184"/>
    <cellStyle name="60% - Akzent2 3 3" xfId="25890"/>
    <cellStyle name="60% - Akzent2 4" xfId="3104"/>
    <cellStyle name="60% - Akzent2 4 2" xfId="3105"/>
    <cellStyle name="60% - Akzent2 4 2 2" xfId="18186"/>
    <cellStyle name="60% - Akzent2 4 2 3" xfId="25892"/>
    <cellStyle name="60% - Akzent2 4 3" xfId="18185"/>
    <cellStyle name="60% - Akzent2 4 4" xfId="25891"/>
    <cellStyle name="60% - Akzent2 5" xfId="3106"/>
    <cellStyle name="60% - Akzent2 5 2" xfId="18187"/>
    <cellStyle name="60% - Akzent2 5 3" xfId="25893"/>
    <cellStyle name="60% - Akzent2 6" xfId="3107"/>
    <cellStyle name="60% - Akzent2 6 2" xfId="18188"/>
    <cellStyle name="60% - Akzent2 6 3" xfId="25894"/>
    <cellStyle name="60% - Akzent2 7" xfId="3108"/>
    <cellStyle name="60% - Akzent2 7 2" xfId="18189"/>
    <cellStyle name="60% - Akzent2 7 3" xfId="25895"/>
    <cellStyle name="60% - Akzent2 8" xfId="3109"/>
    <cellStyle name="60% - Akzent2 8 2" xfId="18190"/>
    <cellStyle name="60% - Akzent2 8 3" xfId="25896"/>
    <cellStyle name="60% - Akzent2 9" xfId="3110"/>
    <cellStyle name="60% - Akzent2 9 2" xfId="18191"/>
    <cellStyle name="60% - Akzent2 9 3" xfId="25897"/>
    <cellStyle name="60% - Akzent2_Rejection of deliveries" xfId="1373"/>
    <cellStyle name="60% - Akzent3" xfId="1374"/>
    <cellStyle name="60% - Akzent3 10" xfId="3111"/>
    <cellStyle name="60% - Akzent3 10 2" xfId="18193"/>
    <cellStyle name="60% - Akzent3 10 3" xfId="25899"/>
    <cellStyle name="60% - Akzent3 11" xfId="18192"/>
    <cellStyle name="60% - Akzent3 12" xfId="25898"/>
    <cellStyle name="60% - Akzent3 2" xfId="121"/>
    <cellStyle name="60% - Akzent3 2 10" xfId="25900"/>
    <cellStyle name="60% - Akzent3 2 2" xfId="122"/>
    <cellStyle name="60% - Akzent3 2 2 2" xfId="18195"/>
    <cellStyle name="60% - Akzent3 2 2 3" xfId="25901"/>
    <cellStyle name="60% - Akzent3 2 3" xfId="3112"/>
    <cellStyle name="60% - Akzent3 2 3 2" xfId="18196"/>
    <cellStyle name="60% - Akzent3 2 3 3" xfId="25902"/>
    <cellStyle name="60% - Akzent3 2 4" xfId="3113"/>
    <cellStyle name="60% - Akzent3 2 4 2" xfId="18197"/>
    <cellStyle name="60% - Akzent3 2 4 3" xfId="25903"/>
    <cellStyle name="60% - Akzent3 2 5" xfId="3114"/>
    <cellStyle name="60% - Akzent3 2 5 2" xfId="18198"/>
    <cellStyle name="60% - Akzent3 2 5 3" xfId="25904"/>
    <cellStyle name="60% - Akzent3 2 6" xfId="3115"/>
    <cellStyle name="60% - Akzent3 2 6 2" xfId="18199"/>
    <cellStyle name="60% - Akzent3 2 6 3" xfId="25905"/>
    <cellStyle name="60% - Akzent3 2 7" xfId="4737"/>
    <cellStyle name="60% - Akzent3 2 7 2" xfId="20726"/>
    <cellStyle name="60% - Akzent3 2 7 3" xfId="28433"/>
    <cellStyle name="60% - Akzent3 2 8" xfId="5702"/>
    <cellStyle name="60% - Akzent3 2 8 2" xfId="21704"/>
    <cellStyle name="60% - Akzent3 2 8 3" xfId="29411"/>
    <cellStyle name="60% - Akzent3 2 9" xfId="18194"/>
    <cellStyle name="60% - Akzent3 2_Tabelle2" xfId="123"/>
    <cellStyle name="60% - Akzent3 3" xfId="1375"/>
    <cellStyle name="60% - Akzent3 3 2" xfId="18200"/>
    <cellStyle name="60% - Akzent3 3 3" xfId="25906"/>
    <cellStyle name="60% - Akzent3 4" xfId="3116"/>
    <cellStyle name="60% - Akzent3 4 2" xfId="3117"/>
    <cellStyle name="60% - Akzent3 4 2 2" xfId="18202"/>
    <cellStyle name="60% - Akzent3 4 2 3" xfId="25908"/>
    <cellStyle name="60% - Akzent3 4 3" xfId="18201"/>
    <cellStyle name="60% - Akzent3 4 4" xfId="25907"/>
    <cellStyle name="60% - Akzent3 5" xfId="3118"/>
    <cellStyle name="60% - Akzent3 5 2" xfId="18203"/>
    <cellStyle name="60% - Akzent3 5 3" xfId="25909"/>
    <cellStyle name="60% - Akzent3 6" xfId="3119"/>
    <cellStyle name="60% - Akzent3 6 2" xfId="18204"/>
    <cellStyle name="60% - Akzent3 6 3" xfId="25910"/>
    <cellStyle name="60% - Akzent3 7" xfId="3120"/>
    <cellStyle name="60% - Akzent3 7 2" xfId="18205"/>
    <cellStyle name="60% - Akzent3 7 3" xfId="25911"/>
    <cellStyle name="60% - Akzent3 8" xfId="3121"/>
    <cellStyle name="60% - Akzent3 8 2" xfId="18206"/>
    <cellStyle name="60% - Akzent3 8 3" xfId="25912"/>
    <cellStyle name="60% - Akzent3 9" xfId="3122"/>
    <cellStyle name="60% - Akzent3 9 2" xfId="18207"/>
    <cellStyle name="60% - Akzent3 9 3" xfId="25913"/>
    <cellStyle name="60% - Akzent3_Rejection of deliveries" xfId="1376"/>
    <cellStyle name="60% - Akzent4" xfId="1377"/>
    <cellStyle name="60% - Akzent4 10" xfId="3123"/>
    <cellStyle name="60% - Akzent4 10 2" xfId="18209"/>
    <cellStyle name="60% - Akzent4 10 3" xfId="25915"/>
    <cellStyle name="60% - Akzent4 11" xfId="18208"/>
    <cellStyle name="60% - Akzent4 12" xfId="25914"/>
    <cellStyle name="60% - Akzent4 2" xfId="124"/>
    <cellStyle name="60% - Akzent4 2 10" xfId="25916"/>
    <cellStyle name="60% - Akzent4 2 2" xfId="125"/>
    <cellStyle name="60% - Akzent4 2 2 2" xfId="18211"/>
    <cellStyle name="60% - Akzent4 2 2 3" xfId="25917"/>
    <cellStyle name="60% - Akzent4 2 3" xfId="3124"/>
    <cellStyle name="60% - Akzent4 2 3 2" xfId="18212"/>
    <cellStyle name="60% - Akzent4 2 3 3" xfId="25918"/>
    <cellStyle name="60% - Akzent4 2 4" xfId="3125"/>
    <cellStyle name="60% - Akzent4 2 4 2" xfId="18213"/>
    <cellStyle name="60% - Akzent4 2 4 3" xfId="25919"/>
    <cellStyle name="60% - Akzent4 2 5" xfId="3126"/>
    <cellStyle name="60% - Akzent4 2 5 2" xfId="18214"/>
    <cellStyle name="60% - Akzent4 2 5 3" xfId="25920"/>
    <cellStyle name="60% - Akzent4 2 6" xfId="3127"/>
    <cellStyle name="60% - Akzent4 2 6 2" xfId="18215"/>
    <cellStyle name="60% - Akzent4 2 6 3" xfId="25921"/>
    <cellStyle name="60% - Akzent4 2 7" xfId="4738"/>
    <cellStyle name="60% - Akzent4 2 7 2" xfId="20727"/>
    <cellStyle name="60% - Akzent4 2 7 3" xfId="28434"/>
    <cellStyle name="60% - Akzent4 2 8" xfId="5703"/>
    <cellStyle name="60% - Akzent4 2 8 2" xfId="21705"/>
    <cellStyle name="60% - Akzent4 2 8 3" xfId="29412"/>
    <cellStyle name="60% - Akzent4 2 9" xfId="18210"/>
    <cellStyle name="60% - Akzent4 2_Tabelle2" xfId="126"/>
    <cellStyle name="60% - Akzent4 3" xfId="1378"/>
    <cellStyle name="60% - Akzent4 3 2" xfId="18216"/>
    <cellStyle name="60% - Akzent4 3 3" xfId="25922"/>
    <cellStyle name="60% - Akzent4 4" xfId="3128"/>
    <cellStyle name="60% - Akzent4 4 2" xfId="3129"/>
    <cellStyle name="60% - Akzent4 4 2 2" xfId="18218"/>
    <cellStyle name="60% - Akzent4 4 2 3" xfId="25924"/>
    <cellStyle name="60% - Akzent4 4 3" xfId="18217"/>
    <cellStyle name="60% - Akzent4 4 4" xfId="25923"/>
    <cellStyle name="60% - Akzent4 5" xfId="3130"/>
    <cellStyle name="60% - Akzent4 5 2" xfId="18219"/>
    <cellStyle name="60% - Akzent4 5 3" xfId="25925"/>
    <cellStyle name="60% - Akzent4 6" xfId="3131"/>
    <cellStyle name="60% - Akzent4 6 2" xfId="18220"/>
    <cellStyle name="60% - Akzent4 6 3" xfId="25926"/>
    <cellStyle name="60% - Akzent4 7" xfId="3132"/>
    <cellStyle name="60% - Akzent4 7 2" xfId="18221"/>
    <cellStyle name="60% - Akzent4 7 3" xfId="25927"/>
    <cellStyle name="60% - Akzent4 8" xfId="3133"/>
    <cellStyle name="60% - Akzent4 8 2" xfId="18222"/>
    <cellStyle name="60% - Akzent4 8 3" xfId="25928"/>
    <cellStyle name="60% - Akzent4 9" xfId="3134"/>
    <cellStyle name="60% - Akzent4 9 2" xfId="18223"/>
    <cellStyle name="60% - Akzent4 9 3" xfId="25929"/>
    <cellStyle name="60% - Akzent4_Rejection of deliveries" xfId="1379"/>
    <cellStyle name="60% - Akzent5" xfId="1380"/>
    <cellStyle name="60% - Akzent5 10" xfId="3135"/>
    <cellStyle name="60% - Akzent5 10 2" xfId="18225"/>
    <cellStyle name="60% - Akzent5 10 3" xfId="25931"/>
    <cellStyle name="60% - Akzent5 11" xfId="18224"/>
    <cellStyle name="60% - Akzent5 12" xfId="25930"/>
    <cellStyle name="60% - Akzent5 2" xfId="127"/>
    <cellStyle name="60% - Akzent5 2 10" xfId="25932"/>
    <cellStyle name="60% - Akzent5 2 2" xfId="128"/>
    <cellStyle name="60% - Akzent5 2 2 2" xfId="18227"/>
    <cellStyle name="60% - Akzent5 2 2 3" xfId="25933"/>
    <cellStyle name="60% - Akzent5 2 3" xfId="3136"/>
    <cellStyle name="60% - Akzent5 2 3 2" xfId="18228"/>
    <cellStyle name="60% - Akzent5 2 3 3" xfId="25934"/>
    <cellStyle name="60% - Akzent5 2 4" xfId="3137"/>
    <cellStyle name="60% - Akzent5 2 4 2" xfId="18229"/>
    <cellStyle name="60% - Akzent5 2 4 3" xfId="25935"/>
    <cellStyle name="60% - Akzent5 2 5" xfId="3138"/>
    <cellStyle name="60% - Akzent5 2 5 2" xfId="18230"/>
    <cellStyle name="60% - Akzent5 2 5 3" xfId="25936"/>
    <cellStyle name="60% - Akzent5 2 6" xfId="3139"/>
    <cellStyle name="60% - Akzent5 2 6 2" xfId="18231"/>
    <cellStyle name="60% - Akzent5 2 6 3" xfId="25937"/>
    <cellStyle name="60% - Akzent5 2 7" xfId="4739"/>
    <cellStyle name="60% - Akzent5 2 7 2" xfId="20728"/>
    <cellStyle name="60% - Akzent5 2 7 3" xfId="28435"/>
    <cellStyle name="60% - Akzent5 2 8" xfId="5704"/>
    <cellStyle name="60% - Akzent5 2 8 2" xfId="21706"/>
    <cellStyle name="60% - Akzent5 2 8 3" xfId="29413"/>
    <cellStyle name="60% - Akzent5 2 9" xfId="18226"/>
    <cellStyle name="60% - Akzent5 2_Tabelle2" xfId="129"/>
    <cellStyle name="60% - Akzent5 3" xfId="1381"/>
    <cellStyle name="60% - Akzent5 3 2" xfId="18232"/>
    <cellStyle name="60% - Akzent5 3 3" xfId="25938"/>
    <cellStyle name="60% - Akzent5 4" xfId="3140"/>
    <cellStyle name="60% - Akzent5 4 2" xfId="3141"/>
    <cellStyle name="60% - Akzent5 4 2 2" xfId="18234"/>
    <cellStyle name="60% - Akzent5 4 2 3" xfId="25940"/>
    <cellStyle name="60% - Akzent5 4 3" xfId="18233"/>
    <cellStyle name="60% - Akzent5 4 4" xfId="25939"/>
    <cellStyle name="60% - Akzent5 5" xfId="3142"/>
    <cellStyle name="60% - Akzent5 5 2" xfId="18235"/>
    <cellStyle name="60% - Akzent5 5 3" xfId="25941"/>
    <cellStyle name="60% - Akzent5 6" xfId="3143"/>
    <cellStyle name="60% - Akzent5 6 2" xfId="18236"/>
    <cellStyle name="60% - Akzent5 6 3" xfId="25942"/>
    <cellStyle name="60% - Akzent5 7" xfId="3144"/>
    <cellStyle name="60% - Akzent5 7 2" xfId="18237"/>
    <cellStyle name="60% - Akzent5 7 3" xfId="25943"/>
    <cellStyle name="60% - Akzent5 8" xfId="3145"/>
    <cellStyle name="60% - Akzent5 8 2" xfId="18238"/>
    <cellStyle name="60% - Akzent5 8 3" xfId="25944"/>
    <cellStyle name="60% - Akzent5 9" xfId="3146"/>
    <cellStyle name="60% - Akzent5 9 2" xfId="18239"/>
    <cellStyle name="60% - Akzent5 9 3" xfId="25945"/>
    <cellStyle name="60% - Akzent5_Rejection of deliveries" xfId="1382"/>
    <cellStyle name="60% - Akzent6" xfId="1383"/>
    <cellStyle name="60% - Akzent6 10" xfId="3147"/>
    <cellStyle name="60% - Akzent6 10 2" xfId="18241"/>
    <cellStyle name="60% - Akzent6 10 3" xfId="25947"/>
    <cellStyle name="60% - Akzent6 11" xfId="18240"/>
    <cellStyle name="60% - Akzent6 12" xfId="25946"/>
    <cellStyle name="60% - Akzent6 2" xfId="130"/>
    <cellStyle name="60% - Akzent6 2 10" xfId="25948"/>
    <cellStyle name="60% - Akzent6 2 2" xfId="131"/>
    <cellStyle name="60% - Akzent6 2 2 2" xfId="18243"/>
    <cellStyle name="60% - Akzent6 2 2 3" xfId="25949"/>
    <cellStyle name="60% - Akzent6 2 3" xfId="3148"/>
    <cellStyle name="60% - Akzent6 2 3 2" xfId="18244"/>
    <cellStyle name="60% - Akzent6 2 3 3" xfId="25950"/>
    <cellStyle name="60% - Akzent6 2 4" xfId="3149"/>
    <cellStyle name="60% - Akzent6 2 4 2" xfId="18245"/>
    <cellStyle name="60% - Akzent6 2 4 3" xfId="25951"/>
    <cellStyle name="60% - Akzent6 2 5" xfId="3150"/>
    <cellStyle name="60% - Akzent6 2 5 2" xfId="18246"/>
    <cellStyle name="60% - Akzent6 2 5 3" xfId="25952"/>
    <cellStyle name="60% - Akzent6 2 6" xfId="3151"/>
    <cellStyle name="60% - Akzent6 2 6 2" xfId="18247"/>
    <cellStyle name="60% - Akzent6 2 6 3" xfId="25953"/>
    <cellStyle name="60% - Akzent6 2 7" xfId="4740"/>
    <cellStyle name="60% - Akzent6 2 7 2" xfId="20729"/>
    <cellStyle name="60% - Akzent6 2 7 3" xfId="28436"/>
    <cellStyle name="60% - Akzent6 2 8" xfId="5705"/>
    <cellStyle name="60% - Akzent6 2 8 2" xfId="21707"/>
    <cellStyle name="60% - Akzent6 2 8 3" xfId="29414"/>
    <cellStyle name="60% - Akzent6 2 9" xfId="18242"/>
    <cellStyle name="60% - Akzent6 2_Tabelle2" xfId="132"/>
    <cellStyle name="60% - Akzent6 3" xfId="1384"/>
    <cellStyle name="60% - Akzent6 3 2" xfId="18248"/>
    <cellStyle name="60% - Akzent6 3 3" xfId="25954"/>
    <cellStyle name="60% - Akzent6 4" xfId="3152"/>
    <cellStyle name="60% - Akzent6 4 2" xfId="3153"/>
    <cellStyle name="60% - Akzent6 4 2 2" xfId="18250"/>
    <cellStyle name="60% - Akzent6 4 2 3" xfId="25956"/>
    <cellStyle name="60% - Akzent6 4 3" xfId="18249"/>
    <cellStyle name="60% - Akzent6 4 4" xfId="25955"/>
    <cellStyle name="60% - Akzent6 5" xfId="3154"/>
    <cellStyle name="60% - Akzent6 5 2" xfId="18251"/>
    <cellStyle name="60% - Akzent6 5 3" xfId="25957"/>
    <cellStyle name="60% - Akzent6 6" xfId="3155"/>
    <cellStyle name="60% - Akzent6 6 2" xfId="18252"/>
    <cellStyle name="60% - Akzent6 6 3" xfId="25958"/>
    <cellStyle name="60% - Akzent6 7" xfId="3156"/>
    <cellStyle name="60% - Akzent6 7 2" xfId="18253"/>
    <cellStyle name="60% - Akzent6 7 3" xfId="25959"/>
    <cellStyle name="60% - Akzent6 8" xfId="3157"/>
    <cellStyle name="60% - Akzent6 8 2" xfId="18254"/>
    <cellStyle name="60% - Akzent6 8 3" xfId="25960"/>
    <cellStyle name="60% - Akzent6 9" xfId="3158"/>
    <cellStyle name="60% - Akzent6 9 2" xfId="18255"/>
    <cellStyle name="60% - Akzent6 9 3" xfId="25961"/>
    <cellStyle name="60% - Akzent6_Rejection of deliveries" xfId="1385"/>
    <cellStyle name="Accent1" xfId="1386"/>
    <cellStyle name="Accent1 2" xfId="18256"/>
    <cellStyle name="Accent1 3" xfId="25962"/>
    <cellStyle name="Accent2" xfId="1387"/>
    <cellStyle name="Accent2 2" xfId="18257"/>
    <cellStyle name="Accent2 3" xfId="25963"/>
    <cellStyle name="Accent3" xfId="1388"/>
    <cellStyle name="Accent3 2" xfId="18258"/>
    <cellStyle name="Accent3 3" xfId="25964"/>
    <cellStyle name="Accent4" xfId="1389"/>
    <cellStyle name="Accent4 2" xfId="18259"/>
    <cellStyle name="Accent4 3" xfId="25965"/>
    <cellStyle name="Accent5" xfId="1390"/>
    <cellStyle name="Accent5 2" xfId="18260"/>
    <cellStyle name="Accent5 3" xfId="25966"/>
    <cellStyle name="Accent6" xfId="1391"/>
    <cellStyle name="Accent6 2" xfId="18261"/>
    <cellStyle name="Accent6 3" xfId="25967"/>
    <cellStyle name="Akzent1" xfId="133" builtinId="29" customBuiltin="1"/>
    <cellStyle name="Akzent1 - 20%" xfId="14827"/>
    <cellStyle name="Akzent1 - 20% 2" xfId="22948"/>
    <cellStyle name="Akzent1 - 20% 3" xfId="30657"/>
    <cellStyle name="Akzent1 - 40%" xfId="14828"/>
    <cellStyle name="Akzent1 - 40% 2" xfId="22949"/>
    <cellStyle name="Akzent1 - 40% 3" xfId="30658"/>
    <cellStyle name="Akzent1 - 60%" xfId="14829"/>
    <cellStyle name="Akzent1 - 60% 2" xfId="22950"/>
    <cellStyle name="Akzent1 - 60% 3" xfId="30659"/>
    <cellStyle name="Akzent1 10" xfId="1392"/>
    <cellStyle name="Akzent1 10 2" xfId="18263"/>
    <cellStyle name="Akzent1 10 3" xfId="25969"/>
    <cellStyle name="Akzent1 11" xfId="1393"/>
    <cellStyle name="Akzent1 11 2" xfId="18264"/>
    <cellStyle name="Akzent1 11 3" xfId="25970"/>
    <cellStyle name="Akzent1 12" xfId="1394"/>
    <cellStyle name="Akzent1 12 2" xfId="18265"/>
    <cellStyle name="Akzent1 12 3" xfId="25971"/>
    <cellStyle name="Akzent1 13" xfId="1395"/>
    <cellStyle name="Akzent1 13 2" xfId="18266"/>
    <cellStyle name="Akzent1 13 3" xfId="25972"/>
    <cellStyle name="Akzent1 14" xfId="1396"/>
    <cellStyle name="Akzent1 14 2" xfId="18267"/>
    <cellStyle name="Akzent1 14 3" xfId="25973"/>
    <cellStyle name="Akzent1 15" xfId="3160"/>
    <cellStyle name="Akzent1 15 2" xfId="18268"/>
    <cellStyle name="Akzent1 15 3" xfId="25974"/>
    <cellStyle name="Akzent1 16" xfId="3161"/>
    <cellStyle name="Akzent1 16 2" xfId="18269"/>
    <cellStyle name="Akzent1 16 3" xfId="25975"/>
    <cellStyle name="Akzent1 17" xfId="3162"/>
    <cellStyle name="Akzent1 17 2" xfId="18270"/>
    <cellStyle name="Akzent1 17 3" xfId="25976"/>
    <cellStyle name="Akzent1 18" xfId="3163"/>
    <cellStyle name="Akzent1 18 2" xfId="18271"/>
    <cellStyle name="Akzent1 18 3" xfId="25977"/>
    <cellStyle name="Akzent1 19" xfId="3164"/>
    <cellStyle name="Akzent1 19 2" xfId="18272"/>
    <cellStyle name="Akzent1 19 3" xfId="25978"/>
    <cellStyle name="Akzent1 2" xfId="134"/>
    <cellStyle name="Akzent1 2 2" xfId="1397"/>
    <cellStyle name="Akzent1 2 2 2" xfId="3165"/>
    <cellStyle name="Akzent1 2 2 3" xfId="18274"/>
    <cellStyle name="Akzent1 2 2 4" xfId="25980"/>
    <cellStyle name="Akzent1 2 3" xfId="3166"/>
    <cellStyle name="Akzent1 2 3 2" xfId="3167"/>
    <cellStyle name="Akzent1 2 3 2 2" xfId="18276"/>
    <cellStyle name="Akzent1 2 3 2 3" xfId="25982"/>
    <cellStyle name="Akzent1 2 3 3" xfId="18275"/>
    <cellStyle name="Akzent1 2 3 4" xfId="25981"/>
    <cellStyle name="Akzent1 2 4" xfId="3168"/>
    <cellStyle name="Akzent1 2 4 2" xfId="18277"/>
    <cellStyle name="Akzent1 2 4 3" xfId="25983"/>
    <cellStyle name="Akzent1 2 5" xfId="18273"/>
    <cellStyle name="Akzent1 2 6" xfId="25979"/>
    <cellStyle name="Akzent1 2_Rejection of deliveries" xfId="1398"/>
    <cellStyle name="Akzent1 20" xfId="3159"/>
    <cellStyle name="Akzent1 20 2" xfId="4741"/>
    <cellStyle name="Akzent1 20 2 2" xfId="20730"/>
    <cellStyle name="Akzent1 20 2 3" xfId="28437"/>
    <cellStyle name="Akzent1 20 3" xfId="5261"/>
    <cellStyle name="Akzent1 20 3 2" xfId="21246"/>
    <cellStyle name="Akzent1 20 3 3" xfId="28953"/>
    <cellStyle name="Akzent1 20 4" xfId="18262"/>
    <cellStyle name="Akzent1 20 5" xfId="25968"/>
    <cellStyle name="Akzent1 21" xfId="4742"/>
    <cellStyle name="Akzent1 21 2" xfId="20731"/>
    <cellStyle name="Akzent1 21 3" xfId="28438"/>
    <cellStyle name="Akzent1 22" xfId="4743"/>
    <cellStyle name="Akzent1 22 2" xfId="20732"/>
    <cellStyle name="Akzent1 22 3" xfId="28439"/>
    <cellStyle name="Akzent1 23" xfId="4744"/>
    <cellStyle name="Akzent1 23 2" xfId="20733"/>
    <cellStyle name="Akzent1 23 3" xfId="28440"/>
    <cellStyle name="Akzent1 24" xfId="4745"/>
    <cellStyle name="Akzent1 24 2" xfId="20734"/>
    <cellStyle name="Akzent1 24 3" xfId="28441"/>
    <cellStyle name="Akzent1 25" xfId="4746"/>
    <cellStyle name="Akzent1 25 2" xfId="20735"/>
    <cellStyle name="Akzent1 25 3" xfId="28442"/>
    <cellStyle name="Akzent1 26" xfId="7144"/>
    <cellStyle name="Akzent1 26 2" xfId="22923"/>
    <cellStyle name="Akzent1 26 3" xfId="30632"/>
    <cellStyle name="Akzent1 27" xfId="6434"/>
    <cellStyle name="Akzent1 27 2" xfId="22436"/>
    <cellStyle name="Akzent1 27 3" xfId="30143"/>
    <cellStyle name="Akzent1 28" xfId="5787"/>
    <cellStyle name="Akzent1 28 2" xfId="21789"/>
    <cellStyle name="Akzent1 28 3" xfId="29496"/>
    <cellStyle name="Akzent1 29" xfId="6910"/>
    <cellStyle name="Akzent1 29 2" xfId="22694"/>
    <cellStyle name="Akzent1 29 3" xfId="30403"/>
    <cellStyle name="Akzent1 3" xfId="135"/>
    <cellStyle name="Akzent1 3 10" xfId="25984"/>
    <cellStyle name="Akzent1 3 2" xfId="136"/>
    <cellStyle name="Akzent1 3 2 2" xfId="18279"/>
    <cellStyle name="Akzent1 3 2 3" xfId="25985"/>
    <cellStyle name="Akzent1 3 3" xfId="3169"/>
    <cellStyle name="Akzent1 3 3 2" xfId="18280"/>
    <cellStyle name="Akzent1 3 3 3" xfId="25986"/>
    <cellStyle name="Akzent1 3 4" xfId="3170"/>
    <cellStyle name="Akzent1 3 4 2" xfId="18281"/>
    <cellStyle name="Akzent1 3 4 3" xfId="25987"/>
    <cellStyle name="Akzent1 3 5" xfId="3171"/>
    <cellStyle name="Akzent1 3 5 2" xfId="18282"/>
    <cellStyle name="Akzent1 3 5 3" xfId="25988"/>
    <cellStyle name="Akzent1 3 6" xfId="3172"/>
    <cellStyle name="Akzent1 3 6 2" xfId="18283"/>
    <cellStyle name="Akzent1 3 6 3" xfId="25989"/>
    <cellStyle name="Akzent1 3 7" xfId="4747"/>
    <cellStyle name="Akzent1 3 7 2" xfId="20736"/>
    <cellStyle name="Akzent1 3 7 3" xfId="28443"/>
    <cellStyle name="Akzent1 3 8" xfId="5706"/>
    <cellStyle name="Akzent1 3 8 2" xfId="21708"/>
    <cellStyle name="Akzent1 3 8 3" xfId="29415"/>
    <cellStyle name="Akzent1 3 9" xfId="18278"/>
    <cellStyle name="Akzent1 3_Tabelle2" xfId="137"/>
    <cellStyle name="Akzent1 30" xfId="5774"/>
    <cellStyle name="Akzent1 30 2" xfId="21776"/>
    <cellStyle name="Akzent1 30 3" xfId="29483"/>
    <cellStyle name="Akzent1 31" xfId="5666"/>
    <cellStyle name="Akzent1 31 2" xfId="21650"/>
    <cellStyle name="Akzent1 31 3" xfId="31606"/>
    <cellStyle name="Akzent1 32" xfId="7182"/>
    <cellStyle name="Akzent1 32 2" xfId="23065"/>
    <cellStyle name="Akzent1 32 3" xfId="31772"/>
    <cellStyle name="Akzent1 33" xfId="3444"/>
    <cellStyle name="Akzent1 33 2" xfId="23076"/>
    <cellStyle name="Akzent1 33 3" xfId="31728"/>
    <cellStyle name="Akzent1 34" xfId="9163"/>
    <cellStyle name="Akzent1 34 2" xfId="24627"/>
    <cellStyle name="Akzent1 34 3" xfId="31783"/>
    <cellStyle name="Akzent1 35" xfId="9637"/>
    <cellStyle name="Akzent1 35 2" xfId="24608"/>
    <cellStyle name="Akzent1 35 3" xfId="31745"/>
    <cellStyle name="Akzent1 36" xfId="9582"/>
    <cellStyle name="Akzent1 36 2" xfId="23572"/>
    <cellStyle name="Akzent1 36 3" xfId="32370"/>
    <cellStyle name="Akzent1 37" xfId="9756"/>
    <cellStyle name="Akzent1 37 2" xfId="25295"/>
    <cellStyle name="Akzent1 38" xfId="10265"/>
    <cellStyle name="Akzent1 38 2" xfId="25242"/>
    <cellStyle name="Akzent1 39" xfId="10202"/>
    <cellStyle name="Akzent1 39 2" xfId="25308"/>
    <cellStyle name="Akzent1 4" xfId="138"/>
    <cellStyle name="Akzent1 4 2" xfId="18284"/>
    <cellStyle name="Akzent1 4 3" xfId="25990"/>
    <cellStyle name="Akzent1 40" xfId="9975"/>
    <cellStyle name="Akzent1 40 2" xfId="25334"/>
    <cellStyle name="Akzent1 41" xfId="9954"/>
    <cellStyle name="Akzent1 41 2" xfId="25337"/>
    <cellStyle name="Akzent1 42" xfId="10352"/>
    <cellStyle name="Akzent1 42 2" xfId="25330"/>
    <cellStyle name="Akzent1 43" xfId="10409"/>
    <cellStyle name="Akzent1 43 2" xfId="25355"/>
    <cellStyle name="Akzent1 44" xfId="10905"/>
    <cellStyle name="Akzent1 45" xfId="10604"/>
    <cellStyle name="Akzent1 46" xfId="10602"/>
    <cellStyle name="Akzent1 47" xfId="10595"/>
    <cellStyle name="Akzent1 48" xfId="10823"/>
    <cellStyle name="Akzent1 49" xfId="11062"/>
    <cellStyle name="Akzent1 5" xfId="139"/>
    <cellStyle name="Akzent1 5 2" xfId="18285"/>
    <cellStyle name="Akzent1 5 3" xfId="25991"/>
    <cellStyle name="Akzent1 50" xfId="14182"/>
    <cellStyle name="Akzent1 51" xfId="14717"/>
    <cellStyle name="Akzent1 52" xfId="14948"/>
    <cellStyle name="Akzent1 53" xfId="16150"/>
    <cellStyle name="Akzent1 54" xfId="17048"/>
    <cellStyle name="Akzent1 55" xfId="17083"/>
    <cellStyle name="Akzent1 56" xfId="29357"/>
    <cellStyle name="Akzent1 57" xfId="31860"/>
    <cellStyle name="Akzent1 58" xfId="31810"/>
    <cellStyle name="Akzent1 59" xfId="31887"/>
    <cellStyle name="Akzent1 6" xfId="140"/>
    <cellStyle name="Akzent1 6 2" xfId="18286"/>
    <cellStyle name="Akzent1 6 3" xfId="25992"/>
    <cellStyle name="Akzent1 60" xfId="31836"/>
    <cellStyle name="Akzent1 61" xfId="31863"/>
    <cellStyle name="Akzent1 62" xfId="34262"/>
    <cellStyle name="Akzent1 63" xfId="33945"/>
    <cellStyle name="Akzent1 64" xfId="34325"/>
    <cellStyle name="Akzent1 65" xfId="33922"/>
    <cellStyle name="Akzent1 66" xfId="34142"/>
    <cellStyle name="Akzent1 7" xfId="141"/>
    <cellStyle name="Akzent1 7 2" xfId="18287"/>
    <cellStyle name="Akzent1 7 3" xfId="25993"/>
    <cellStyle name="Akzent1 8" xfId="142"/>
    <cellStyle name="Akzent1 8 2" xfId="18288"/>
    <cellStyle name="Akzent1 8 3" xfId="25994"/>
    <cellStyle name="Akzent1 9" xfId="1399"/>
    <cellStyle name="Akzent1 9 2" xfId="18289"/>
    <cellStyle name="Akzent1 9 3" xfId="25995"/>
    <cellStyle name="Akzent2" xfId="443" builtinId="33" customBuiltin="1"/>
    <cellStyle name="Akzent2 - 20%" xfId="14830"/>
    <cellStyle name="Akzent2 - 20% 2" xfId="22951"/>
    <cellStyle name="Akzent2 - 20% 3" xfId="30660"/>
    <cellStyle name="Akzent2 - 40%" xfId="14831"/>
    <cellStyle name="Akzent2 - 40% 2" xfId="22952"/>
    <cellStyle name="Akzent2 - 40% 3" xfId="30661"/>
    <cellStyle name="Akzent2 - 60%" xfId="14832"/>
    <cellStyle name="Akzent2 - 60% 2" xfId="22953"/>
    <cellStyle name="Akzent2 - 60% 3" xfId="30662"/>
    <cellStyle name="Akzent2 10" xfId="1400"/>
    <cellStyle name="Akzent2 10 2" xfId="18291"/>
    <cellStyle name="Akzent2 10 3" xfId="25997"/>
    <cellStyle name="Akzent2 11" xfId="1401"/>
    <cellStyle name="Akzent2 11 2" xfId="18292"/>
    <cellStyle name="Akzent2 11 3" xfId="25998"/>
    <cellStyle name="Akzent2 12" xfId="1402"/>
    <cellStyle name="Akzent2 12 2" xfId="18293"/>
    <cellStyle name="Akzent2 12 3" xfId="25999"/>
    <cellStyle name="Akzent2 13" xfId="1403"/>
    <cellStyle name="Akzent2 13 2" xfId="18294"/>
    <cellStyle name="Akzent2 13 3" xfId="26000"/>
    <cellStyle name="Akzent2 14" xfId="1404"/>
    <cellStyle name="Akzent2 14 2" xfId="18295"/>
    <cellStyle name="Akzent2 14 3" xfId="26001"/>
    <cellStyle name="Akzent2 15" xfId="3174"/>
    <cellStyle name="Akzent2 15 2" xfId="18296"/>
    <cellStyle name="Akzent2 15 3" xfId="26002"/>
    <cellStyle name="Akzent2 16" xfId="3175"/>
    <cellStyle name="Akzent2 16 2" xfId="18297"/>
    <cellStyle name="Akzent2 16 3" xfId="26003"/>
    <cellStyle name="Akzent2 17" xfId="3176"/>
    <cellStyle name="Akzent2 17 2" xfId="18298"/>
    <cellStyle name="Akzent2 17 3" xfId="26004"/>
    <cellStyle name="Akzent2 18" xfId="3177"/>
    <cellStyle name="Akzent2 18 2" xfId="18299"/>
    <cellStyle name="Akzent2 18 3" xfId="26005"/>
    <cellStyle name="Akzent2 19" xfId="3178"/>
    <cellStyle name="Akzent2 19 2" xfId="18300"/>
    <cellStyle name="Akzent2 19 3" xfId="26006"/>
    <cellStyle name="Akzent2 2" xfId="143"/>
    <cellStyle name="Akzent2 2 2" xfId="1405"/>
    <cellStyle name="Akzent2 2 2 2" xfId="3179"/>
    <cellStyle name="Akzent2 2 2 3" xfId="18302"/>
    <cellStyle name="Akzent2 2 2 4" xfId="26008"/>
    <cellStyle name="Akzent2 2 3" xfId="3180"/>
    <cellStyle name="Akzent2 2 3 2" xfId="3181"/>
    <cellStyle name="Akzent2 2 3 2 2" xfId="18304"/>
    <cellStyle name="Akzent2 2 3 2 3" xfId="26010"/>
    <cellStyle name="Akzent2 2 3 3" xfId="18303"/>
    <cellStyle name="Akzent2 2 3 4" xfId="26009"/>
    <cellStyle name="Akzent2 2 4" xfId="3182"/>
    <cellStyle name="Akzent2 2 4 2" xfId="18305"/>
    <cellStyle name="Akzent2 2 4 3" xfId="26011"/>
    <cellStyle name="Akzent2 2 5" xfId="18301"/>
    <cellStyle name="Akzent2 2 6" xfId="26007"/>
    <cellStyle name="Akzent2 2_Rejection of deliveries" xfId="1406"/>
    <cellStyle name="Akzent2 20" xfId="3173"/>
    <cellStyle name="Akzent2 20 2" xfId="4748"/>
    <cellStyle name="Akzent2 20 2 2" xfId="20737"/>
    <cellStyle name="Akzent2 20 2 3" xfId="28444"/>
    <cellStyle name="Akzent2 20 3" xfId="5262"/>
    <cellStyle name="Akzent2 20 3 2" xfId="21247"/>
    <cellStyle name="Akzent2 20 3 3" xfId="28954"/>
    <cellStyle name="Akzent2 20 4" xfId="18290"/>
    <cellStyle name="Akzent2 20 5" xfId="25996"/>
    <cellStyle name="Akzent2 21" xfId="4749"/>
    <cellStyle name="Akzent2 21 2" xfId="20738"/>
    <cellStyle name="Akzent2 21 3" xfId="28445"/>
    <cellStyle name="Akzent2 22" xfId="4750"/>
    <cellStyle name="Akzent2 22 2" xfId="20739"/>
    <cellStyle name="Akzent2 22 3" xfId="28446"/>
    <cellStyle name="Akzent2 23" xfId="4751"/>
    <cellStyle name="Akzent2 23 2" xfId="20740"/>
    <cellStyle name="Akzent2 23 3" xfId="28447"/>
    <cellStyle name="Akzent2 24" xfId="4752"/>
    <cellStyle name="Akzent2 24 2" xfId="20741"/>
    <cellStyle name="Akzent2 24 3" xfId="28448"/>
    <cellStyle name="Akzent2 25" xfId="4753"/>
    <cellStyle name="Akzent2 25 2" xfId="20742"/>
    <cellStyle name="Akzent2 25 3" xfId="28449"/>
    <cellStyle name="Akzent2 26" xfId="7148"/>
    <cellStyle name="Akzent2 26 2" xfId="22927"/>
    <cellStyle name="Akzent2 26 3" xfId="30636"/>
    <cellStyle name="Akzent2 27" xfId="6433"/>
    <cellStyle name="Akzent2 27 2" xfId="22435"/>
    <cellStyle name="Akzent2 27 3" xfId="30142"/>
    <cellStyle name="Akzent2 28" xfId="5788"/>
    <cellStyle name="Akzent2 28 2" xfId="21790"/>
    <cellStyle name="Akzent2 28 3" xfId="29497"/>
    <cellStyle name="Akzent2 29" xfId="6912"/>
    <cellStyle name="Akzent2 29 2" xfId="22696"/>
    <cellStyle name="Akzent2 29 3" xfId="30405"/>
    <cellStyle name="Akzent2 3" xfId="144"/>
    <cellStyle name="Akzent2 3 10" xfId="26012"/>
    <cellStyle name="Akzent2 3 2" xfId="145"/>
    <cellStyle name="Akzent2 3 2 2" xfId="18307"/>
    <cellStyle name="Akzent2 3 2 3" xfId="26013"/>
    <cellStyle name="Akzent2 3 3" xfId="3183"/>
    <cellStyle name="Akzent2 3 3 2" xfId="18308"/>
    <cellStyle name="Akzent2 3 3 3" xfId="26014"/>
    <cellStyle name="Akzent2 3 4" xfId="3184"/>
    <cellStyle name="Akzent2 3 4 2" xfId="18309"/>
    <cellStyle name="Akzent2 3 4 3" xfId="26015"/>
    <cellStyle name="Akzent2 3 5" xfId="3185"/>
    <cellStyle name="Akzent2 3 5 2" xfId="18310"/>
    <cellStyle name="Akzent2 3 5 3" xfId="26016"/>
    <cellStyle name="Akzent2 3 6" xfId="3186"/>
    <cellStyle name="Akzent2 3 6 2" xfId="18311"/>
    <cellStyle name="Akzent2 3 6 3" xfId="26017"/>
    <cellStyle name="Akzent2 3 7" xfId="4754"/>
    <cellStyle name="Akzent2 3 7 2" xfId="20743"/>
    <cellStyle name="Akzent2 3 7 3" xfId="28450"/>
    <cellStyle name="Akzent2 3 8" xfId="5707"/>
    <cellStyle name="Akzent2 3 8 2" xfId="21709"/>
    <cellStyle name="Akzent2 3 8 3" xfId="29416"/>
    <cellStyle name="Akzent2 3 9" xfId="18306"/>
    <cellStyle name="Akzent2 3_Tabelle2" xfId="146"/>
    <cellStyle name="Akzent2 30" xfId="6465"/>
    <cellStyle name="Akzent2 30 2" xfId="22467"/>
    <cellStyle name="Akzent2 30 3" xfId="30174"/>
    <cellStyle name="Akzent2 31" xfId="5667"/>
    <cellStyle name="Akzent2 31 2" xfId="21654"/>
    <cellStyle name="Akzent2 31 3" xfId="31610"/>
    <cellStyle name="Akzent2 32" xfId="7183"/>
    <cellStyle name="Akzent2 32 2" xfId="23066"/>
    <cellStyle name="Akzent2 32 3" xfId="31773"/>
    <cellStyle name="Akzent2 33" xfId="3448"/>
    <cellStyle name="Akzent2 33 2" xfId="23050"/>
    <cellStyle name="Akzent2 33 3" xfId="31727"/>
    <cellStyle name="Akzent2 34" xfId="9166"/>
    <cellStyle name="Akzent2 34 2" xfId="24617"/>
    <cellStyle name="Akzent2 34 3" xfId="31754"/>
    <cellStyle name="Akzent2 35" xfId="9621"/>
    <cellStyle name="Akzent2 35 2" xfId="24594"/>
    <cellStyle name="Akzent2 35 3" xfId="31715"/>
    <cellStyle name="Akzent2 36" xfId="9350"/>
    <cellStyle name="Akzent2 36 2" xfId="23576"/>
    <cellStyle name="Akzent2 36 3" xfId="32374"/>
    <cellStyle name="Akzent2 37" xfId="9759"/>
    <cellStyle name="Akzent2 37 2" xfId="25296"/>
    <cellStyle name="Akzent2 38" xfId="10248"/>
    <cellStyle name="Akzent2 38 2" xfId="25336"/>
    <cellStyle name="Akzent2 39" xfId="9948"/>
    <cellStyle name="Akzent2 39 2" xfId="25225"/>
    <cellStyle name="Akzent2 4" xfId="147"/>
    <cellStyle name="Akzent2 4 2" xfId="18312"/>
    <cellStyle name="Akzent2 4 3" xfId="26018"/>
    <cellStyle name="Akzent2 40" xfId="10355"/>
    <cellStyle name="Akzent2 40 2" xfId="25311"/>
    <cellStyle name="Akzent2 41" xfId="10201"/>
    <cellStyle name="Akzent2 41 2" xfId="25281"/>
    <cellStyle name="Akzent2 42" xfId="10356"/>
    <cellStyle name="Akzent2 42 2" xfId="25224"/>
    <cellStyle name="Akzent2 43" xfId="10412"/>
    <cellStyle name="Akzent2 43 2" xfId="25356"/>
    <cellStyle name="Akzent2 44" xfId="11013"/>
    <cellStyle name="Akzent2 45" xfId="10609"/>
    <cellStyle name="Akzent2 46" xfId="11006"/>
    <cellStyle name="Akzent2 47" xfId="11037"/>
    <cellStyle name="Akzent2 48" xfId="10865"/>
    <cellStyle name="Akzent2 49" xfId="11065"/>
    <cellStyle name="Akzent2 5" xfId="148"/>
    <cellStyle name="Akzent2 5 2" xfId="18313"/>
    <cellStyle name="Akzent2 5 3" xfId="26019"/>
    <cellStyle name="Akzent2 50" xfId="14185"/>
    <cellStyle name="Akzent2 51" xfId="14701"/>
    <cellStyle name="Akzent2 52" xfId="14951"/>
    <cellStyle name="Akzent2 53" xfId="16137"/>
    <cellStyle name="Akzent2 54" xfId="17051"/>
    <cellStyle name="Akzent2 55" xfId="17086"/>
    <cellStyle name="Akzent2 56" xfId="29361"/>
    <cellStyle name="Akzent2 57" xfId="31861"/>
    <cellStyle name="Akzent2 58" xfId="31886"/>
    <cellStyle name="Akzent2 59" xfId="31878"/>
    <cellStyle name="Akzent2 6" xfId="149"/>
    <cellStyle name="Akzent2 6 2" xfId="18314"/>
    <cellStyle name="Akzent2 6 3" xfId="26020"/>
    <cellStyle name="Akzent2 60" xfId="31885"/>
    <cellStyle name="Akzent2 61" xfId="31804"/>
    <cellStyle name="Akzent2 62" xfId="34265"/>
    <cellStyle name="Akzent2 63" xfId="34376"/>
    <cellStyle name="Akzent2 64" xfId="33826"/>
    <cellStyle name="Akzent2 65" xfId="33942"/>
    <cellStyle name="Akzent2 66" xfId="34139"/>
    <cellStyle name="Akzent2 7" xfId="150"/>
    <cellStyle name="Akzent2 7 2" xfId="18315"/>
    <cellStyle name="Akzent2 7 3" xfId="26021"/>
    <cellStyle name="Akzent2 8" xfId="151"/>
    <cellStyle name="Akzent2 8 2" xfId="18316"/>
    <cellStyle name="Akzent2 8 3" xfId="26022"/>
    <cellStyle name="Akzent2 9" xfId="1407"/>
    <cellStyle name="Akzent2 9 2" xfId="18317"/>
    <cellStyle name="Akzent2 9 3" xfId="26023"/>
    <cellStyle name="Akzent3" xfId="152" builtinId="37" customBuiltin="1"/>
    <cellStyle name="Akzent3 - 20%" xfId="14833"/>
    <cellStyle name="Akzent3 - 20% 2" xfId="22954"/>
    <cellStyle name="Akzent3 - 20% 3" xfId="30663"/>
    <cellStyle name="Akzent3 - 40%" xfId="14834"/>
    <cellStyle name="Akzent3 - 40% 2" xfId="22955"/>
    <cellStyle name="Akzent3 - 40% 3" xfId="30664"/>
    <cellStyle name="Akzent3 - 60%" xfId="14835"/>
    <cellStyle name="Akzent3 - 60% 2" xfId="22956"/>
    <cellStyle name="Akzent3 - 60% 3" xfId="30665"/>
    <cellStyle name="Akzent3 10" xfId="1408"/>
    <cellStyle name="Akzent3 10 2" xfId="18319"/>
    <cellStyle name="Akzent3 10 3" xfId="26025"/>
    <cellStyle name="Akzent3 11" xfId="1409"/>
    <cellStyle name="Akzent3 11 2" xfId="18320"/>
    <cellStyle name="Akzent3 11 3" xfId="26026"/>
    <cellStyle name="Akzent3 12" xfId="1410"/>
    <cellStyle name="Akzent3 12 2" xfId="18321"/>
    <cellStyle name="Akzent3 12 3" xfId="26027"/>
    <cellStyle name="Akzent3 13" xfId="1411"/>
    <cellStyle name="Akzent3 13 2" xfId="18322"/>
    <cellStyle name="Akzent3 13 3" xfId="26028"/>
    <cellStyle name="Akzent3 14" xfId="1412"/>
    <cellStyle name="Akzent3 14 2" xfId="18323"/>
    <cellStyle name="Akzent3 14 3" xfId="26029"/>
    <cellStyle name="Akzent3 15" xfId="3188"/>
    <cellStyle name="Akzent3 15 2" xfId="18324"/>
    <cellStyle name="Akzent3 15 3" xfId="26030"/>
    <cellStyle name="Akzent3 16" xfId="3189"/>
    <cellStyle name="Akzent3 16 2" xfId="18325"/>
    <cellStyle name="Akzent3 16 3" xfId="26031"/>
    <cellStyle name="Akzent3 17" xfId="3190"/>
    <cellStyle name="Akzent3 17 2" xfId="18326"/>
    <cellStyle name="Akzent3 17 3" xfId="26032"/>
    <cellStyle name="Akzent3 18" xfId="3191"/>
    <cellStyle name="Akzent3 18 2" xfId="18327"/>
    <cellStyle name="Akzent3 18 3" xfId="26033"/>
    <cellStyle name="Akzent3 19" xfId="3192"/>
    <cellStyle name="Akzent3 19 2" xfId="18328"/>
    <cellStyle name="Akzent3 19 3" xfId="26034"/>
    <cellStyle name="Akzent3 2" xfId="153"/>
    <cellStyle name="Akzent3 2 2" xfId="1413"/>
    <cellStyle name="Akzent3 2 2 2" xfId="3193"/>
    <cellStyle name="Akzent3 2 2 3" xfId="18330"/>
    <cellStyle name="Akzent3 2 2 4" xfId="26036"/>
    <cellStyle name="Akzent3 2 3" xfId="3194"/>
    <cellStyle name="Akzent3 2 3 2" xfId="3195"/>
    <cellStyle name="Akzent3 2 3 2 2" xfId="18332"/>
    <cellStyle name="Akzent3 2 3 2 3" xfId="26038"/>
    <cellStyle name="Akzent3 2 3 3" xfId="18331"/>
    <cellStyle name="Akzent3 2 3 4" xfId="26037"/>
    <cellStyle name="Akzent3 2 4" xfId="3196"/>
    <cellStyle name="Akzent3 2 4 2" xfId="18333"/>
    <cellStyle name="Akzent3 2 4 3" xfId="26039"/>
    <cellStyle name="Akzent3 2 5" xfId="18329"/>
    <cellStyle name="Akzent3 2 6" xfId="26035"/>
    <cellStyle name="Akzent3 2_Rejection of deliveries" xfId="1414"/>
    <cellStyle name="Akzent3 20" xfId="3187"/>
    <cellStyle name="Akzent3 20 2" xfId="4755"/>
    <cellStyle name="Akzent3 20 2 2" xfId="20744"/>
    <cellStyle name="Akzent3 20 2 3" xfId="28451"/>
    <cellStyle name="Akzent3 20 3" xfId="5275"/>
    <cellStyle name="Akzent3 20 3 2" xfId="21260"/>
    <cellStyle name="Akzent3 20 3 3" xfId="28967"/>
    <cellStyle name="Akzent3 20 4" xfId="18318"/>
    <cellStyle name="Akzent3 20 5" xfId="26024"/>
    <cellStyle name="Akzent3 21" xfId="4756"/>
    <cellStyle name="Akzent3 21 2" xfId="20745"/>
    <cellStyle name="Akzent3 21 3" xfId="28452"/>
    <cellStyle name="Akzent3 22" xfId="4757"/>
    <cellStyle name="Akzent3 22 2" xfId="20746"/>
    <cellStyle name="Akzent3 22 3" xfId="28453"/>
    <cellStyle name="Akzent3 23" xfId="4758"/>
    <cellStyle name="Akzent3 23 2" xfId="20747"/>
    <cellStyle name="Akzent3 23 3" xfId="28454"/>
    <cellStyle name="Akzent3 24" xfId="4759"/>
    <cellStyle name="Akzent3 24 2" xfId="20748"/>
    <cellStyle name="Akzent3 24 3" xfId="28455"/>
    <cellStyle name="Akzent3 25" xfId="4760"/>
    <cellStyle name="Akzent3 25 2" xfId="20749"/>
    <cellStyle name="Akzent3 25 3" xfId="28456"/>
    <cellStyle name="Akzent3 26" xfId="7152"/>
    <cellStyle name="Akzent3 26 2" xfId="22931"/>
    <cellStyle name="Akzent3 26 3" xfId="30640"/>
    <cellStyle name="Akzent3 27" xfId="6432"/>
    <cellStyle name="Akzent3 27 2" xfId="22434"/>
    <cellStyle name="Akzent3 27 3" xfId="30141"/>
    <cellStyle name="Akzent3 28" xfId="5789"/>
    <cellStyle name="Akzent3 28 2" xfId="21791"/>
    <cellStyle name="Akzent3 28 3" xfId="29498"/>
    <cellStyle name="Akzent3 29" xfId="6447"/>
    <cellStyle name="Akzent3 29 2" xfId="22449"/>
    <cellStyle name="Akzent3 29 3" xfId="30156"/>
    <cellStyle name="Akzent3 3" xfId="154"/>
    <cellStyle name="Akzent3 3 10" xfId="26040"/>
    <cellStyle name="Akzent3 3 2" xfId="155"/>
    <cellStyle name="Akzent3 3 2 2" xfId="18335"/>
    <cellStyle name="Akzent3 3 2 3" xfId="26041"/>
    <cellStyle name="Akzent3 3 3" xfId="3197"/>
    <cellStyle name="Akzent3 3 3 2" xfId="18336"/>
    <cellStyle name="Akzent3 3 3 3" xfId="26042"/>
    <cellStyle name="Akzent3 3 4" xfId="3198"/>
    <cellStyle name="Akzent3 3 4 2" xfId="18337"/>
    <cellStyle name="Akzent3 3 4 3" xfId="26043"/>
    <cellStyle name="Akzent3 3 5" xfId="3199"/>
    <cellStyle name="Akzent3 3 5 2" xfId="18338"/>
    <cellStyle name="Akzent3 3 5 3" xfId="26044"/>
    <cellStyle name="Akzent3 3 6" xfId="3200"/>
    <cellStyle name="Akzent3 3 6 2" xfId="18339"/>
    <cellStyle name="Akzent3 3 6 3" xfId="26045"/>
    <cellStyle name="Akzent3 3 7" xfId="4761"/>
    <cellStyle name="Akzent3 3 7 2" xfId="20750"/>
    <cellStyle name="Akzent3 3 7 3" xfId="28457"/>
    <cellStyle name="Akzent3 3 8" xfId="5708"/>
    <cellStyle name="Akzent3 3 8 2" xfId="21710"/>
    <cellStyle name="Akzent3 3 8 3" xfId="29417"/>
    <cellStyle name="Akzent3 3 9" xfId="18334"/>
    <cellStyle name="Akzent3 3_Tabelle2" xfId="156"/>
    <cellStyle name="Akzent3 30" xfId="5777"/>
    <cellStyle name="Akzent3 30 2" xfId="21779"/>
    <cellStyle name="Akzent3 30 3" xfId="29486"/>
    <cellStyle name="Akzent3 31" xfId="5668"/>
    <cellStyle name="Akzent3 31 2" xfId="21658"/>
    <cellStyle name="Akzent3 31 3" xfId="31614"/>
    <cellStyle name="Akzent3 32" xfId="7184"/>
    <cellStyle name="Akzent3 32 2" xfId="23067"/>
    <cellStyle name="Akzent3 32 3" xfId="31774"/>
    <cellStyle name="Akzent3 33" xfId="3450"/>
    <cellStyle name="Akzent3 33 2" xfId="23038"/>
    <cellStyle name="Akzent3 33 3" xfId="31793"/>
    <cellStyle name="Akzent3 34" xfId="9169"/>
    <cellStyle name="Akzent3 34 2" xfId="24619"/>
    <cellStyle name="Akzent3 34 3" xfId="31757"/>
    <cellStyle name="Akzent3 35" xfId="9716"/>
    <cellStyle name="Akzent3 35 2" xfId="24635"/>
    <cellStyle name="Akzent3 35 3" xfId="31791"/>
    <cellStyle name="Akzent3 36" xfId="9738"/>
    <cellStyle name="Akzent3 36 2" xfId="23580"/>
    <cellStyle name="Akzent3 36 3" xfId="32378"/>
    <cellStyle name="Akzent3 37" xfId="9762"/>
    <cellStyle name="Akzent3 37 2" xfId="25297"/>
    <cellStyle name="Akzent3 38" xfId="10363"/>
    <cellStyle name="Akzent3 38 2" xfId="25273"/>
    <cellStyle name="Akzent3 39" xfId="10389"/>
    <cellStyle name="Akzent3 39 2" xfId="25277"/>
    <cellStyle name="Akzent3 4" xfId="157"/>
    <cellStyle name="Akzent3 4 2" xfId="18340"/>
    <cellStyle name="Akzent3 4 3" xfId="26046"/>
    <cellStyle name="Akzent3 40" xfId="10341"/>
    <cellStyle name="Akzent3 40 2" xfId="25255"/>
    <cellStyle name="Akzent3 41" xfId="10379"/>
    <cellStyle name="Akzent3 41 2" xfId="25318"/>
    <cellStyle name="Akzent3 42" xfId="10339"/>
    <cellStyle name="Akzent3 42 2" xfId="25253"/>
    <cellStyle name="Akzent3 43" xfId="10415"/>
    <cellStyle name="Akzent3 43 2" xfId="25357"/>
    <cellStyle name="Akzent3 44" xfId="10921"/>
    <cellStyle name="Akzent3 45" xfId="11040"/>
    <cellStyle name="Akzent3 46" xfId="11004"/>
    <cellStyle name="Akzent3 47" xfId="10618"/>
    <cellStyle name="Akzent3 48" xfId="11010"/>
    <cellStyle name="Akzent3 49" xfId="11068"/>
    <cellStyle name="Akzent3 5" xfId="158"/>
    <cellStyle name="Akzent3 5 2" xfId="18341"/>
    <cellStyle name="Akzent3 5 3" xfId="26047"/>
    <cellStyle name="Akzent3 50" xfId="14188"/>
    <cellStyle name="Akzent3 51" xfId="14809"/>
    <cellStyle name="Akzent3 52" xfId="14954"/>
    <cellStyle name="Akzent3 53" xfId="16151"/>
    <cellStyle name="Akzent3 54" xfId="17054"/>
    <cellStyle name="Akzent3 55" xfId="17089"/>
    <cellStyle name="Akzent3 56" xfId="29365"/>
    <cellStyle name="Akzent3 57" xfId="31862"/>
    <cellStyle name="Akzent3 58" xfId="31834"/>
    <cellStyle name="Akzent3 59" xfId="30359"/>
    <cellStyle name="Akzent3 6" xfId="159"/>
    <cellStyle name="Akzent3 6 2" xfId="18342"/>
    <cellStyle name="Akzent3 6 3" xfId="26048"/>
    <cellStyle name="Akzent3 60" xfId="31874"/>
    <cellStyle name="Akzent3 61" xfId="31822"/>
    <cellStyle name="Akzent3 62" xfId="34268"/>
    <cellStyle name="Akzent3 63" xfId="33944"/>
    <cellStyle name="Akzent3 64" xfId="34326"/>
    <cellStyle name="Akzent3 65" xfId="33921"/>
    <cellStyle name="Akzent3 66" xfId="34402"/>
    <cellStyle name="Akzent3 7" xfId="160"/>
    <cellStyle name="Akzent3 7 2" xfId="18343"/>
    <cellStyle name="Akzent3 7 3" xfId="26049"/>
    <cellStyle name="Akzent3 8" xfId="161"/>
    <cellStyle name="Akzent3 8 2" xfId="18344"/>
    <cellStyle name="Akzent3 8 3" xfId="26050"/>
    <cellStyle name="Akzent3 9" xfId="1415"/>
    <cellStyle name="Akzent3 9 2" xfId="18345"/>
    <cellStyle name="Akzent3 9 3" xfId="26051"/>
    <cellStyle name="Akzent4" xfId="162" builtinId="41" customBuiltin="1"/>
    <cellStyle name="Akzent4 - 20%" xfId="14836"/>
    <cellStyle name="Akzent4 - 20% 2" xfId="22957"/>
    <cellStyle name="Akzent4 - 20% 3" xfId="30666"/>
    <cellStyle name="Akzent4 - 40%" xfId="14837"/>
    <cellStyle name="Akzent4 - 40% 2" xfId="22958"/>
    <cellStyle name="Akzent4 - 40% 3" xfId="30667"/>
    <cellStyle name="Akzent4 - 60%" xfId="14838"/>
    <cellStyle name="Akzent4 - 60% 2" xfId="22959"/>
    <cellStyle name="Akzent4 - 60% 3" xfId="30668"/>
    <cellStyle name="Akzent4 10" xfId="1416"/>
    <cellStyle name="Akzent4 10 2" xfId="18347"/>
    <cellStyle name="Akzent4 10 3" xfId="26053"/>
    <cellStyle name="Akzent4 11" xfId="1417"/>
    <cellStyle name="Akzent4 11 2" xfId="18348"/>
    <cellStyle name="Akzent4 11 3" xfId="26054"/>
    <cellStyle name="Akzent4 12" xfId="1418"/>
    <cellStyle name="Akzent4 12 2" xfId="18349"/>
    <cellStyle name="Akzent4 12 3" xfId="26055"/>
    <cellStyle name="Akzent4 13" xfId="1419"/>
    <cellStyle name="Akzent4 13 2" xfId="18350"/>
    <cellStyle name="Akzent4 13 3" xfId="26056"/>
    <cellStyle name="Akzent4 14" xfId="1420"/>
    <cellStyle name="Akzent4 14 2" xfId="18351"/>
    <cellStyle name="Akzent4 14 3" xfId="26057"/>
    <cellStyle name="Akzent4 15" xfId="3202"/>
    <cellStyle name="Akzent4 15 2" xfId="18352"/>
    <cellStyle name="Akzent4 15 3" xfId="26058"/>
    <cellStyle name="Akzent4 16" xfId="3203"/>
    <cellStyle name="Akzent4 16 2" xfId="18353"/>
    <cellStyle name="Akzent4 16 3" xfId="26059"/>
    <cellStyle name="Akzent4 17" xfId="3204"/>
    <cellStyle name="Akzent4 17 2" xfId="18354"/>
    <cellStyle name="Akzent4 17 3" xfId="26060"/>
    <cellStyle name="Akzent4 18" xfId="3205"/>
    <cellStyle name="Akzent4 18 2" xfId="18355"/>
    <cellStyle name="Akzent4 18 3" xfId="26061"/>
    <cellStyle name="Akzent4 19" xfId="3206"/>
    <cellStyle name="Akzent4 19 2" xfId="18356"/>
    <cellStyle name="Akzent4 19 3" xfId="26062"/>
    <cellStyle name="Akzent4 2" xfId="163"/>
    <cellStyle name="Akzent4 2 2" xfId="1421"/>
    <cellStyle name="Akzent4 2 2 2" xfId="3207"/>
    <cellStyle name="Akzent4 2 2 3" xfId="18358"/>
    <cellStyle name="Akzent4 2 2 4" xfId="26064"/>
    <cellStyle name="Akzent4 2 3" xfId="3208"/>
    <cellStyle name="Akzent4 2 3 2" xfId="3209"/>
    <cellStyle name="Akzent4 2 3 2 2" xfId="18360"/>
    <cellStyle name="Akzent4 2 3 2 3" xfId="26066"/>
    <cellStyle name="Akzent4 2 3 3" xfId="18359"/>
    <cellStyle name="Akzent4 2 3 4" xfId="26065"/>
    <cellStyle name="Akzent4 2 4" xfId="3210"/>
    <cellStyle name="Akzent4 2 4 2" xfId="18361"/>
    <cellStyle name="Akzent4 2 4 3" xfId="26067"/>
    <cellStyle name="Akzent4 2 5" xfId="18357"/>
    <cellStyle name="Akzent4 2 6" xfId="26063"/>
    <cellStyle name="Akzent4 2_Rejection of deliveries" xfId="1422"/>
    <cellStyle name="Akzent4 20" xfId="3201"/>
    <cellStyle name="Akzent4 20 2" xfId="4762"/>
    <cellStyle name="Akzent4 20 2 2" xfId="20751"/>
    <cellStyle name="Akzent4 20 2 3" xfId="28458"/>
    <cellStyle name="Akzent4 20 3" xfId="5303"/>
    <cellStyle name="Akzent4 20 3 2" xfId="21288"/>
    <cellStyle name="Akzent4 20 3 3" xfId="28995"/>
    <cellStyle name="Akzent4 20 4" xfId="18346"/>
    <cellStyle name="Akzent4 20 5" xfId="26052"/>
    <cellStyle name="Akzent4 21" xfId="4763"/>
    <cellStyle name="Akzent4 21 2" xfId="20752"/>
    <cellStyle name="Akzent4 21 3" xfId="28459"/>
    <cellStyle name="Akzent4 22" xfId="4764"/>
    <cellStyle name="Akzent4 22 2" xfId="20753"/>
    <cellStyle name="Akzent4 22 3" xfId="28460"/>
    <cellStyle name="Akzent4 23" xfId="4765"/>
    <cellStyle name="Akzent4 23 2" xfId="20754"/>
    <cellStyle name="Akzent4 23 3" xfId="28461"/>
    <cellStyle name="Akzent4 24" xfId="4766"/>
    <cellStyle name="Akzent4 24 2" xfId="20755"/>
    <cellStyle name="Akzent4 24 3" xfId="28462"/>
    <cellStyle name="Akzent4 25" xfId="4767"/>
    <cellStyle name="Akzent4 25 2" xfId="20756"/>
    <cellStyle name="Akzent4 25 3" xfId="28463"/>
    <cellStyle name="Akzent4 26" xfId="7156"/>
    <cellStyle name="Akzent4 26 2" xfId="22935"/>
    <cellStyle name="Akzent4 26 3" xfId="30644"/>
    <cellStyle name="Akzent4 27" xfId="6430"/>
    <cellStyle name="Akzent4 27 2" xfId="22432"/>
    <cellStyle name="Akzent4 27 3" xfId="30139"/>
    <cellStyle name="Akzent4 28" xfId="5791"/>
    <cellStyle name="Akzent4 28 2" xfId="21793"/>
    <cellStyle name="Akzent4 28 3" xfId="29500"/>
    <cellStyle name="Akzent4 29" xfId="6911"/>
    <cellStyle name="Akzent4 29 2" xfId="22695"/>
    <cellStyle name="Akzent4 29 3" xfId="30404"/>
    <cellStyle name="Akzent4 3" xfId="164"/>
    <cellStyle name="Akzent4 3 10" xfId="26068"/>
    <cellStyle name="Akzent4 3 2" xfId="165"/>
    <cellStyle name="Akzent4 3 2 2" xfId="18363"/>
    <cellStyle name="Akzent4 3 2 3" xfId="26069"/>
    <cellStyle name="Akzent4 3 3" xfId="3211"/>
    <cellStyle name="Akzent4 3 3 2" xfId="18364"/>
    <cellStyle name="Akzent4 3 3 3" xfId="26070"/>
    <cellStyle name="Akzent4 3 4" xfId="3212"/>
    <cellStyle name="Akzent4 3 4 2" xfId="18365"/>
    <cellStyle name="Akzent4 3 4 3" xfId="26071"/>
    <cellStyle name="Akzent4 3 5" xfId="3213"/>
    <cellStyle name="Akzent4 3 5 2" xfId="18366"/>
    <cellStyle name="Akzent4 3 5 3" xfId="26072"/>
    <cellStyle name="Akzent4 3 6" xfId="3214"/>
    <cellStyle name="Akzent4 3 6 2" xfId="18367"/>
    <cellStyle name="Akzent4 3 6 3" xfId="26073"/>
    <cellStyle name="Akzent4 3 7" xfId="4768"/>
    <cellStyle name="Akzent4 3 7 2" xfId="20757"/>
    <cellStyle name="Akzent4 3 7 3" xfId="28464"/>
    <cellStyle name="Akzent4 3 8" xfId="5709"/>
    <cellStyle name="Akzent4 3 8 2" xfId="21711"/>
    <cellStyle name="Akzent4 3 8 3" xfId="29418"/>
    <cellStyle name="Akzent4 3 9" xfId="18362"/>
    <cellStyle name="Akzent4 3_Tabelle2" xfId="166"/>
    <cellStyle name="Akzent4 30" xfId="7167"/>
    <cellStyle name="Akzent4 30 2" xfId="22946"/>
    <cellStyle name="Akzent4 30 3" xfId="30655"/>
    <cellStyle name="Akzent4 31" xfId="5669"/>
    <cellStyle name="Akzent4 31 2" xfId="21662"/>
    <cellStyle name="Akzent4 31 3" xfId="31618"/>
    <cellStyle name="Akzent4 32" xfId="7185"/>
    <cellStyle name="Akzent4 32 2" xfId="23068"/>
    <cellStyle name="Akzent4 32 3" xfId="31775"/>
    <cellStyle name="Akzent4 33" xfId="3453"/>
    <cellStyle name="Akzent4 33 2" xfId="23041"/>
    <cellStyle name="Akzent4 33 3" xfId="31756"/>
    <cellStyle name="Akzent4 34" xfId="9172"/>
    <cellStyle name="Akzent4 34 2" xfId="24620"/>
    <cellStyle name="Akzent4 34 3" xfId="31758"/>
    <cellStyle name="Akzent4 35" xfId="9638"/>
    <cellStyle name="Akzent4 35 2" xfId="24604"/>
    <cellStyle name="Akzent4 35 3" xfId="31741"/>
    <cellStyle name="Akzent4 36" xfId="9348"/>
    <cellStyle name="Akzent4 36 2" xfId="23584"/>
    <cellStyle name="Akzent4 36 3" xfId="32382"/>
    <cellStyle name="Akzent4 37" xfId="9765"/>
    <cellStyle name="Akzent4 37 2" xfId="25298"/>
    <cellStyle name="Akzent4 38" xfId="10266"/>
    <cellStyle name="Akzent4 38 2" xfId="25241"/>
    <cellStyle name="Akzent4 39" xfId="9945"/>
    <cellStyle name="Akzent4 39 2" xfId="25310"/>
    <cellStyle name="Akzent4 4" xfId="167"/>
    <cellStyle name="Akzent4 4 2" xfId="18368"/>
    <cellStyle name="Akzent4 4 3" xfId="26074"/>
    <cellStyle name="Akzent4 40" xfId="9976"/>
    <cellStyle name="Akzent4 40 2" xfId="25236"/>
    <cellStyle name="Akzent4 41" xfId="9955"/>
    <cellStyle name="Akzent4 41 2" xfId="25254"/>
    <cellStyle name="Akzent4 42" xfId="10333"/>
    <cellStyle name="Akzent4 42 2" xfId="25232"/>
    <cellStyle name="Akzent4 43" xfId="10418"/>
    <cellStyle name="Akzent4 43 2" xfId="25358"/>
    <cellStyle name="Akzent4 44" xfId="10904"/>
    <cellStyle name="Akzent4 45" xfId="10603"/>
    <cellStyle name="Akzent4 46" xfId="10828"/>
    <cellStyle name="Akzent4 47" xfId="10825"/>
    <cellStyle name="Akzent4 48" xfId="11031"/>
    <cellStyle name="Akzent4 49" xfId="11071"/>
    <cellStyle name="Akzent4 5" xfId="168"/>
    <cellStyle name="Akzent4 5 2" xfId="18369"/>
    <cellStyle name="Akzent4 5 3" xfId="26075"/>
    <cellStyle name="Akzent4 50" xfId="14191"/>
    <cellStyle name="Akzent4 51" xfId="14718"/>
    <cellStyle name="Akzent4 52" xfId="14957"/>
    <cellStyle name="Akzent4 53" xfId="16136"/>
    <cellStyle name="Akzent4 54" xfId="17057"/>
    <cellStyle name="Akzent4 55" xfId="17092"/>
    <cellStyle name="Akzent4 56" xfId="29369"/>
    <cellStyle name="Akzent4 57" xfId="31864"/>
    <cellStyle name="Akzent4 58" xfId="31809"/>
    <cellStyle name="Akzent4 59" xfId="31841"/>
    <cellStyle name="Akzent4 6" xfId="169"/>
    <cellStyle name="Akzent4 6 2" xfId="18370"/>
    <cellStyle name="Akzent4 6 3" xfId="26076"/>
    <cellStyle name="Akzent4 60" xfId="31837"/>
    <cellStyle name="Akzent4 61" xfId="31830"/>
    <cellStyle name="Akzent4 62" xfId="34271"/>
    <cellStyle name="Akzent4 63" xfId="33943"/>
    <cellStyle name="Akzent4 64" xfId="33827"/>
    <cellStyle name="Akzent4 65" xfId="34336"/>
    <cellStyle name="Akzent4 66" xfId="34464"/>
    <cellStyle name="Akzent4 7" xfId="170"/>
    <cellStyle name="Akzent4 7 2" xfId="18371"/>
    <cellStyle name="Akzent4 7 3" xfId="26077"/>
    <cellStyle name="Akzent4 8" xfId="171"/>
    <cellStyle name="Akzent4 8 2" xfId="18372"/>
    <cellStyle name="Akzent4 8 3" xfId="26078"/>
    <cellStyle name="Akzent4 9" xfId="1423"/>
    <cellStyle name="Akzent4 9 2" xfId="18373"/>
    <cellStyle name="Akzent4 9 3" xfId="26079"/>
    <cellStyle name="Akzent5" xfId="172" builtinId="45" customBuiltin="1"/>
    <cellStyle name="Akzent5 - 20%" xfId="14839"/>
    <cellStyle name="Akzent5 - 20% 2" xfId="22960"/>
    <cellStyle name="Akzent5 - 20% 3" xfId="30669"/>
    <cellStyle name="Akzent5 - 40%" xfId="14840"/>
    <cellStyle name="Akzent5 - 40% 2" xfId="22961"/>
    <cellStyle name="Akzent5 - 40% 3" xfId="30670"/>
    <cellStyle name="Akzent5 - 60%" xfId="14841"/>
    <cellStyle name="Akzent5 - 60% 2" xfId="22962"/>
    <cellStyle name="Akzent5 - 60% 3" xfId="30671"/>
    <cellStyle name="Akzent5 10" xfId="1424"/>
    <cellStyle name="Akzent5 10 2" xfId="18375"/>
    <cellStyle name="Akzent5 10 3" xfId="26081"/>
    <cellStyle name="Akzent5 11" xfId="1425"/>
    <cellStyle name="Akzent5 11 2" xfId="18376"/>
    <cellStyle name="Akzent5 11 3" xfId="26082"/>
    <cellStyle name="Akzent5 12" xfId="1426"/>
    <cellStyle name="Akzent5 12 2" xfId="18377"/>
    <cellStyle name="Akzent5 12 3" xfId="26083"/>
    <cellStyle name="Akzent5 13" xfId="1427"/>
    <cellStyle name="Akzent5 13 2" xfId="18378"/>
    <cellStyle name="Akzent5 13 3" xfId="26084"/>
    <cellStyle name="Akzent5 14" xfId="1428"/>
    <cellStyle name="Akzent5 14 2" xfId="18379"/>
    <cellStyle name="Akzent5 14 3" xfId="26085"/>
    <cellStyle name="Akzent5 15" xfId="3216"/>
    <cellStyle name="Akzent5 15 2" xfId="18380"/>
    <cellStyle name="Akzent5 15 3" xfId="26086"/>
    <cellStyle name="Akzent5 16" xfId="3217"/>
    <cellStyle name="Akzent5 16 2" xfId="18381"/>
    <cellStyle name="Akzent5 16 3" xfId="26087"/>
    <cellStyle name="Akzent5 17" xfId="3218"/>
    <cellStyle name="Akzent5 17 2" xfId="18382"/>
    <cellStyle name="Akzent5 17 3" xfId="26088"/>
    <cellStyle name="Akzent5 18" xfId="3219"/>
    <cellStyle name="Akzent5 18 2" xfId="18383"/>
    <cellStyle name="Akzent5 18 3" xfId="26089"/>
    <cellStyle name="Akzent5 19" xfId="3220"/>
    <cellStyle name="Akzent5 19 2" xfId="18384"/>
    <cellStyle name="Akzent5 19 3" xfId="26090"/>
    <cellStyle name="Akzent5 2" xfId="173"/>
    <cellStyle name="Akzent5 2 2" xfId="1429"/>
    <cellStyle name="Akzent5 2 2 2" xfId="3221"/>
    <cellStyle name="Akzent5 2 2 3" xfId="18386"/>
    <cellStyle name="Akzent5 2 2 4" xfId="26092"/>
    <cellStyle name="Akzent5 2 3" xfId="3222"/>
    <cellStyle name="Akzent5 2 3 2" xfId="3223"/>
    <cellStyle name="Akzent5 2 3 2 2" xfId="18388"/>
    <cellStyle name="Akzent5 2 3 2 3" xfId="26094"/>
    <cellStyle name="Akzent5 2 3 3" xfId="18387"/>
    <cellStyle name="Akzent5 2 3 4" xfId="26093"/>
    <cellStyle name="Akzent5 2 4" xfId="3224"/>
    <cellStyle name="Akzent5 2 4 2" xfId="18389"/>
    <cellStyle name="Akzent5 2 4 3" xfId="26095"/>
    <cellStyle name="Akzent5 2 5" xfId="18385"/>
    <cellStyle name="Akzent5 2 6" xfId="26091"/>
    <cellStyle name="Akzent5 2_Rejection of deliveries" xfId="1430"/>
    <cellStyle name="Akzent5 20" xfId="3215"/>
    <cellStyle name="Akzent5 20 2" xfId="4769"/>
    <cellStyle name="Akzent5 20 2 2" xfId="20758"/>
    <cellStyle name="Akzent5 20 2 3" xfId="28465"/>
    <cellStyle name="Akzent5 20 3" xfId="5305"/>
    <cellStyle name="Akzent5 20 3 2" xfId="21290"/>
    <cellStyle name="Akzent5 20 3 3" xfId="28997"/>
    <cellStyle name="Akzent5 20 4" xfId="18374"/>
    <cellStyle name="Akzent5 20 5" xfId="26080"/>
    <cellStyle name="Akzent5 21" xfId="4770"/>
    <cellStyle name="Akzent5 21 2" xfId="20759"/>
    <cellStyle name="Akzent5 21 3" xfId="28466"/>
    <cellStyle name="Akzent5 22" xfId="4771"/>
    <cellStyle name="Akzent5 22 2" xfId="20760"/>
    <cellStyle name="Akzent5 22 3" xfId="28467"/>
    <cellStyle name="Akzent5 23" xfId="4772"/>
    <cellStyle name="Akzent5 23 2" xfId="20761"/>
    <cellStyle name="Akzent5 23 3" xfId="28468"/>
    <cellStyle name="Akzent5 24" xfId="4773"/>
    <cellStyle name="Akzent5 24 2" xfId="20762"/>
    <cellStyle name="Akzent5 24 3" xfId="28469"/>
    <cellStyle name="Akzent5 25" xfId="4774"/>
    <cellStyle name="Akzent5 25 2" xfId="20763"/>
    <cellStyle name="Akzent5 25 3" xfId="28470"/>
    <cellStyle name="Akzent5 26" xfId="7160"/>
    <cellStyle name="Akzent5 26 2" xfId="22939"/>
    <cellStyle name="Akzent5 26 3" xfId="30648"/>
    <cellStyle name="Akzent5 27" xfId="6427"/>
    <cellStyle name="Akzent5 27 2" xfId="22429"/>
    <cellStyle name="Akzent5 27 3" xfId="30136"/>
    <cellStyle name="Akzent5 28" xfId="5795"/>
    <cellStyle name="Akzent5 28 2" xfId="21797"/>
    <cellStyle name="Akzent5 28 3" xfId="29504"/>
    <cellStyle name="Akzent5 29" xfId="6448"/>
    <cellStyle name="Akzent5 29 2" xfId="22450"/>
    <cellStyle name="Akzent5 29 3" xfId="30157"/>
    <cellStyle name="Akzent5 3" xfId="174"/>
    <cellStyle name="Akzent5 3 10" xfId="26096"/>
    <cellStyle name="Akzent5 3 2" xfId="175"/>
    <cellStyle name="Akzent5 3 2 2" xfId="18391"/>
    <cellStyle name="Akzent5 3 2 3" xfId="26097"/>
    <cellStyle name="Akzent5 3 3" xfId="3225"/>
    <cellStyle name="Akzent5 3 3 2" xfId="18392"/>
    <cellStyle name="Akzent5 3 3 3" xfId="26098"/>
    <cellStyle name="Akzent5 3 4" xfId="3226"/>
    <cellStyle name="Akzent5 3 4 2" xfId="18393"/>
    <cellStyle name="Akzent5 3 4 3" xfId="26099"/>
    <cellStyle name="Akzent5 3 5" xfId="3227"/>
    <cellStyle name="Akzent5 3 5 2" xfId="18394"/>
    <cellStyle name="Akzent5 3 5 3" xfId="26100"/>
    <cellStyle name="Akzent5 3 6" xfId="3228"/>
    <cellStyle name="Akzent5 3 6 2" xfId="18395"/>
    <cellStyle name="Akzent5 3 6 3" xfId="26101"/>
    <cellStyle name="Akzent5 3 7" xfId="4775"/>
    <cellStyle name="Akzent5 3 7 2" xfId="20764"/>
    <cellStyle name="Akzent5 3 7 3" xfId="28471"/>
    <cellStyle name="Akzent5 3 8" xfId="5710"/>
    <cellStyle name="Akzent5 3 8 2" xfId="21712"/>
    <cellStyle name="Akzent5 3 8 3" xfId="29419"/>
    <cellStyle name="Akzent5 3 9" xfId="18390"/>
    <cellStyle name="Akzent5 3_Tabelle2" xfId="176"/>
    <cellStyle name="Akzent5 30" xfId="5776"/>
    <cellStyle name="Akzent5 30 2" xfId="21778"/>
    <cellStyle name="Akzent5 30 3" xfId="29485"/>
    <cellStyle name="Akzent5 31" xfId="5670"/>
    <cellStyle name="Akzent5 31 2" xfId="21666"/>
    <cellStyle name="Akzent5 31 3" xfId="31622"/>
    <cellStyle name="Akzent5 32" xfId="7186"/>
    <cellStyle name="Akzent5 32 2" xfId="23069"/>
    <cellStyle name="Akzent5 32 3" xfId="31776"/>
    <cellStyle name="Akzent5 33" xfId="7190"/>
    <cellStyle name="Akzent5 33 2" xfId="23040"/>
    <cellStyle name="Akzent5 33 3" xfId="31725"/>
    <cellStyle name="Akzent5 34" xfId="9175"/>
    <cellStyle name="Akzent5 34 2" xfId="24616"/>
    <cellStyle name="Akzent5 34 3" xfId="31753"/>
    <cellStyle name="Akzent5 35" xfId="9620"/>
    <cellStyle name="Akzent5 35 2" xfId="24607"/>
    <cellStyle name="Akzent5 35 3" xfId="31744"/>
    <cellStyle name="Akzent5 36" xfId="9708"/>
    <cellStyle name="Akzent5 36 2" xfId="23588"/>
    <cellStyle name="Akzent5 36 3" xfId="32386"/>
    <cellStyle name="Akzent5 37" xfId="9768"/>
    <cellStyle name="Akzent5 37 2" xfId="25299"/>
    <cellStyle name="Akzent5 38" xfId="10247"/>
    <cellStyle name="Akzent5 38 2" xfId="25240"/>
    <cellStyle name="Akzent5 39" xfId="10346"/>
    <cellStyle name="Akzent5 39 2" xfId="25309"/>
    <cellStyle name="Akzent5 4" xfId="177"/>
    <cellStyle name="Akzent5 4 2" xfId="18396"/>
    <cellStyle name="Akzent5 4 3" xfId="26102"/>
    <cellStyle name="Akzent5 40" xfId="10162"/>
    <cellStyle name="Akzent5 40 2" xfId="25271"/>
    <cellStyle name="Akzent5 41" xfId="10393"/>
    <cellStyle name="Akzent5 41 2" xfId="25268"/>
    <cellStyle name="Akzent5 42" xfId="10359"/>
    <cellStyle name="Akzent5 42 2" xfId="25329"/>
    <cellStyle name="Akzent5 43" xfId="10421"/>
    <cellStyle name="Akzent5 43 2" xfId="25359"/>
    <cellStyle name="Akzent5 44" xfId="11014"/>
    <cellStyle name="Akzent5 45" xfId="10610"/>
    <cellStyle name="Akzent5 46" xfId="10617"/>
    <cellStyle name="Akzent5 47" xfId="10614"/>
    <cellStyle name="Akzent5 48" xfId="10826"/>
    <cellStyle name="Akzent5 49" xfId="11074"/>
    <cellStyle name="Akzent5 5" xfId="178"/>
    <cellStyle name="Akzent5 5 2" xfId="18397"/>
    <cellStyle name="Akzent5 5 3" xfId="26103"/>
    <cellStyle name="Akzent5 50" xfId="14194"/>
    <cellStyle name="Akzent5 51" xfId="14700"/>
    <cellStyle name="Akzent5 52" xfId="14960"/>
    <cellStyle name="Akzent5 53" xfId="16152"/>
    <cellStyle name="Akzent5 54" xfId="17060"/>
    <cellStyle name="Akzent5 55" xfId="17095"/>
    <cellStyle name="Akzent5 56" xfId="29373"/>
    <cellStyle name="Akzent5 57" xfId="31865"/>
    <cellStyle name="Akzent5 58" xfId="31808"/>
    <cellStyle name="Akzent5 59" xfId="31871"/>
    <cellStyle name="Akzent5 6" xfId="179"/>
    <cellStyle name="Akzent5 6 2" xfId="18398"/>
    <cellStyle name="Akzent5 6 3" xfId="26104"/>
    <cellStyle name="Akzent5 60" xfId="31805"/>
    <cellStyle name="Akzent5 61" xfId="31839"/>
    <cellStyle name="Akzent5 62" xfId="34274"/>
    <cellStyle name="Akzent5 63" xfId="34375"/>
    <cellStyle name="Akzent5 64" xfId="34140"/>
    <cellStyle name="Akzent5 65" xfId="34334"/>
    <cellStyle name="Akzent5 66" xfId="34143"/>
    <cellStyle name="Akzent5 7" xfId="180"/>
    <cellStyle name="Akzent5 7 2" xfId="18399"/>
    <cellStyle name="Akzent5 7 3" xfId="26105"/>
    <cellStyle name="Akzent5 8" xfId="181"/>
    <cellStyle name="Akzent5 8 2" xfId="18400"/>
    <cellStyle name="Akzent5 8 3" xfId="26106"/>
    <cellStyle name="Akzent5 9" xfId="1431"/>
    <cellStyle name="Akzent5 9 2" xfId="18401"/>
    <cellStyle name="Akzent5 9 3" xfId="26107"/>
    <cellStyle name="Akzent6" xfId="182" builtinId="49" customBuiltin="1"/>
    <cellStyle name="Akzent6 - 20%" xfId="14842"/>
    <cellStyle name="Akzent6 - 20% 2" xfId="22963"/>
    <cellStyle name="Akzent6 - 20% 3" xfId="30672"/>
    <cellStyle name="Akzent6 - 40%" xfId="14843"/>
    <cellStyle name="Akzent6 - 40% 2" xfId="22964"/>
    <cellStyle name="Akzent6 - 40% 3" xfId="30673"/>
    <cellStyle name="Akzent6 - 60%" xfId="14844"/>
    <cellStyle name="Akzent6 - 60% 2" xfId="22965"/>
    <cellStyle name="Akzent6 - 60% 3" xfId="30674"/>
    <cellStyle name="Akzent6 10" xfId="1432"/>
    <cellStyle name="Akzent6 10 2" xfId="18403"/>
    <cellStyle name="Akzent6 10 3" xfId="26109"/>
    <cellStyle name="Akzent6 11" xfId="1433"/>
    <cellStyle name="Akzent6 11 2" xfId="18404"/>
    <cellStyle name="Akzent6 11 3" xfId="26110"/>
    <cellStyle name="Akzent6 12" xfId="1434"/>
    <cellStyle name="Akzent6 12 2" xfId="18405"/>
    <cellStyle name="Akzent6 12 3" xfId="26111"/>
    <cellStyle name="Akzent6 13" xfId="1435"/>
    <cellStyle name="Akzent6 13 2" xfId="18406"/>
    <cellStyle name="Akzent6 13 3" xfId="26112"/>
    <cellStyle name="Akzent6 14" xfId="1436"/>
    <cellStyle name="Akzent6 14 2" xfId="18407"/>
    <cellStyle name="Akzent6 14 3" xfId="26113"/>
    <cellStyle name="Akzent6 15" xfId="3230"/>
    <cellStyle name="Akzent6 15 2" xfId="18408"/>
    <cellStyle name="Akzent6 15 3" xfId="26114"/>
    <cellStyle name="Akzent6 16" xfId="3231"/>
    <cellStyle name="Akzent6 16 2" xfId="18409"/>
    <cellStyle name="Akzent6 16 3" xfId="26115"/>
    <cellStyle name="Akzent6 17" xfId="3232"/>
    <cellStyle name="Akzent6 17 2" xfId="18410"/>
    <cellStyle name="Akzent6 17 3" xfId="26116"/>
    <cellStyle name="Akzent6 18" xfId="3233"/>
    <cellStyle name="Akzent6 18 2" xfId="18411"/>
    <cellStyle name="Akzent6 18 3" xfId="26117"/>
    <cellStyle name="Akzent6 19" xfId="3234"/>
    <cellStyle name="Akzent6 19 2" xfId="18412"/>
    <cellStyle name="Akzent6 19 3" xfId="26118"/>
    <cellStyle name="Akzent6 2" xfId="183"/>
    <cellStyle name="Akzent6 2 2" xfId="1437"/>
    <cellStyle name="Akzent6 2 2 2" xfId="3235"/>
    <cellStyle name="Akzent6 2 2 3" xfId="18414"/>
    <cellStyle name="Akzent6 2 2 4" xfId="26120"/>
    <cellStyle name="Akzent6 2 3" xfId="3236"/>
    <cellStyle name="Akzent6 2 3 2" xfId="3237"/>
    <cellStyle name="Akzent6 2 3 2 2" xfId="18416"/>
    <cellStyle name="Akzent6 2 3 2 3" xfId="26122"/>
    <cellStyle name="Akzent6 2 3 3" xfId="18415"/>
    <cellStyle name="Akzent6 2 3 4" xfId="26121"/>
    <cellStyle name="Akzent6 2 4" xfId="3238"/>
    <cellStyle name="Akzent6 2 4 2" xfId="18417"/>
    <cellStyle name="Akzent6 2 4 3" xfId="26123"/>
    <cellStyle name="Akzent6 2 5" xfId="18413"/>
    <cellStyle name="Akzent6 2 6" xfId="26119"/>
    <cellStyle name="Akzent6 2_Rejection of deliveries" xfId="1438"/>
    <cellStyle name="Akzent6 20" xfId="3229"/>
    <cellStyle name="Akzent6 20 2" xfId="4776"/>
    <cellStyle name="Akzent6 20 2 2" xfId="20765"/>
    <cellStyle name="Akzent6 20 2 3" xfId="28472"/>
    <cellStyle name="Akzent6 20 3" xfId="5306"/>
    <cellStyle name="Akzent6 20 3 2" xfId="21291"/>
    <cellStyle name="Akzent6 20 3 3" xfId="28998"/>
    <cellStyle name="Akzent6 20 4" xfId="18402"/>
    <cellStyle name="Akzent6 20 5" xfId="26108"/>
    <cellStyle name="Akzent6 21" xfId="4777"/>
    <cellStyle name="Akzent6 21 2" xfId="20766"/>
    <cellStyle name="Akzent6 21 3" xfId="28473"/>
    <cellStyle name="Akzent6 22" xfId="4778"/>
    <cellStyle name="Akzent6 22 2" xfId="20767"/>
    <cellStyle name="Akzent6 22 3" xfId="28474"/>
    <cellStyle name="Akzent6 23" xfId="4779"/>
    <cellStyle name="Akzent6 23 2" xfId="20768"/>
    <cellStyle name="Akzent6 23 3" xfId="28475"/>
    <cellStyle name="Akzent6 24" xfId="4780"/>
    <cellStyle name="Akzent6 24 2" xfId="20769"/>
    <cellStyle name="Akzent6 24 3" xfId="28476"/>
    <cellStyle name="Akzent6 25" xfId="4781"/>
    <cellStyle name="Akzent6 25 2" xfId="20770"/>
    <cellStyle name="Akzent6 25 3" xfId="28477"/>
    <cellStyle name="Akzent6 26" xfId="7164"/>
    <cellStyle name="Akzent6 26 2" xfId="22943"/>
    <cellStyle name="Akzent6 26 3" xfId="30652"/>
    <cellStyle name="Akzent6 27" xfId="6426"/>
    <cellStyle name="Akzent6 27 2" xfId="22428"/>
    <cellStyle name="Akzent6 27 3" xfId="30135"/>
    <cellStyle name="Akzent6 28" xfId="5793"/>
    <cellStyle name="Akzent6 28 2" xfId="21795"/>
    <cellStyle name="Akzent6 28 3" xfId="29502"/>
    <cellStyle name="Akzent6 29" xfId="6456"/>
    <cellStyle name="Akzent6 29 2" xfId="22458"/>
    <cellStyle name="Akzent6 29 3" xfId="30165"/>
    <cellStyle name="Akzent6 3" xfId="184"/>
    <cellStyle name="Akzent6 3 10" xfId="26124"/>
    <cellStyle name="Akzent6 3 2" xfId="185"/>
    <cellStyle name="Akzent6 3 2 2" xfId="18419"/>
    <cellStyle name="Akzent6 3 2 3" xfId="26125"/>
    <cellStyle name="Akzent6 3 3" xfId="3239"/>
    <cellStyle name="Akzent6 3 3 2" xfId="18420"/>
    <cellStyle name="Akzent6 3 3 3" xfId="26126"/>
    <cellStyle name="Akzent6 3 4" xfId="3240"/>
    <cellStyle name="Akzent6 3 4 2" xfId="18421"/>
    <cellStyle name="Akzent6 3 4 3" xfId="26127"/>
    <cellStyle name="Akzent6 3 5" xfId="3241"/>
    <cellStyle name="Akzent6 3 5 2" xfId="18422"/>
    <cellStyle name="Akzent6 3 5 3" xfId="26128"/>
    <cellStyle name="Akzent6 3 6" xfId="3242"/>
    <cellStyle name="Akzent6 3 6 2" xfId="18423"/>
    <cellStyle name="Akzent6 3 6 3" xfId="26129"/>
    <cellStyle name="Akzent6 3 7" xfId="4782"/>
    <cellStyle name="Akzent6 3 7 2" xfId="20771"/>
    <cellStyle name="Akzent6 3 7 3" xfId="28478"/>
    <cellStyle name="Akzent6 3 8" xfId="5711"/>
    <cellStyle name="Akzent6 3 8 2" xfId="21713"/>
    <cellStyle name="Akzent6 3 8 3" xfId="29420"/>
    <cellStyle name="Akzent6 3 9" xfId="18418"/>
    <cellStyle name="Akzent6 3_Tabelle2" xfId="186"/>
    <cellStyle name="Akzent6 30" xfId="5769"/>
    <cellStyle name="Akzent6 30 2" xfId="21771"/>
    <cellStyle name="Akzent6 30 3" xfId="29478"/>
    <cellStyle name="Akzent6 31" xfId="5671"/>
    <cellStyle name="Akzent6 31 2" xfId="21670"/>
    <cellStyle name="Akzent6 31 3" xfId="31626"/>
    <cellStyle name="Akzent6 32" xfId="7187"/>
    <cellStyle name="Akzent6 32 2" xfId="23070"/>
    <cellStyle name="Akzent6 32 3" xfId="31777"/>
    <cellStyle name="Akzent6 33" xfId="7168"/>
    <cellStyle name="Akzent6 33 2" xfId="23039"/>
    <cellStyle name="Akzent6 33 3" xfId="31726"/>
    <cellStyle name="Akzent6 34" xfId="9178"/>
    <cellStyle name="Akzent6 34 2" xfId="24633"/>
    <cellStyle name="Akzent6 34 3" xfId="31789"/>
    <cellStyle name="Akzent6 35" xfId="9717"/>
    <cellStyle name="Akzent6 35 2" xfId="24623"/>
    <cellStyle name="Akzent6 35 3" xfId="31779"/>
    <cellStyle name="Akzent6 36" xfId="9739"/>
    <cellStyle name="Akzent6 36 2" xfId="23592"/>
    <cellStyle name="Akzent6 36 3" xfId="32390"/>
    <cellStyle name="Akzent6 37" xfId="9771"/>
    <cellStyle name="Akzent6 37 2" xfId="25300"/>
    <cellStyle name="Akzent6 38" xfId="10364"/>
    <cellStyle name="Akzent6 38 2" xfId="25272"/>
    <cellStyle name="Akzent6 39" xfId="10390"/>
    <cellStyle name="Akzent6 39 2" xfId="25275"/>
    <cellStyle name="Akzent6 4" xfId="187"/>
    <cellStyle name="Akzent6 4 2" xfId="18424"/>
    <cellStyle name="Akzent6 4 3" xfId="26130"/>
    <cellStyle name="Akzent6 40" xfId="10215"/>
    <cellStyle name="Akzent6 40 2" xfId="25279"/>
    <cellStyle name="Akzent6 41" xfId="9949"/>
    <cellStyle name="Akzent6 41 2" xfId="25304"/>
    <cellStyle name="Akzent6 42" xfId="10335"/>
    <cellStyle name="Akzent6 42 2" xfId="25338"/>
    <cellStyle name="Akzent6 43" xfId="10424"/>
    <cellStyle name="Akzent6 43 2" xfId="25360"/>
    <cellStyle name="Akzent6 44" xfId="10922"/>
    <cellStyle name="Akzent6 45" xfId="11041"/>
    <cellStyle name="Akzent6 46" xfId="10990"/>
    <cellStyle name="Akzent6 47" xfId="10612"/>
    <cellStyle name="Akzent6 48" xfId="11002"/>
    <cellStyle name="Akzent6 49" xfId="11077"/>
    <cellStyle name="Akzent6 5" xfId="188"/>
    <cellStyle name="Akzent6 5 2" xfId="18425"/>
    <cellStyle name="Akzent6 5 3" xfId="26131"/>
    <cellStyle name="Akzent6 50" xfId="14197"/>
    <cellStyle name="Akzent6 51" xfId="14810"/>
    <cellStyle name="Akzent6 52" xfId="14963"/>
    <cellStyle name="Akzent6 53" xfId="16135"/>
    <cellStyle name="Akzent6 54" xfId="17063"/>
    <cellStyle name="Akzent6 55" xfId="17098"/>
    <cellStyle name="Akzent6 56" xfId="29377"/>
    <cellStyle name="Akzent6 57" xfId="31866"/>
    <cellStyle name="Akzent6 58" xfId="31833"/>
    <cellStyle name="Akzent6 59" xfId="31843"/>
    <cellStyle name="Akzent6 6" xfId="189"/>
    <cellStyle name="Akzent6 6 2" xfId="18426"/>
    <cellStyle name="Akzent6 6 3" xfId="26132"/>
    <cellStyle name="Akzent6 60" xfId="31832"/>
    <cellStyle name="Akzent6 61" xfId="31875"/>
    <cellStyle name="Akzent6 62" xfId="34277"/>
    <cellStyle name="Akzent6 63" xfId="34374"/>
    <cellStyle name="Akzent6 64" xfId="34327"/>
    <cellStyle name="Akzent6 65" xfId="34381"/>
    <cellStyle name="Akzent6 66" xfId="34187"/>
    <cellStyle name="Akzent6 7" xfId="190"/>
    <cellStyle name="Akzent6 7 2" xfId="18427"/>
    <cellStyle name="Akzent6 7 3" xfId="26133"/>
    <cellStyle name="Akzent6 8" xfId="191"/>
    <cellStyle name="Akzent6 8 2" xfId="18428"/>
    <cellStyle name="Akzent6 8 3" xfId="26134"/>
    <cellStyle name="Akzent6 9" xfId="1439"/>
    <cellStyle name="Akzent6 9 2" xfId="18429"/>
    <cellStyle name="Akzent6 9 3" xfId="26135"/>
    <cellStyle name="Ausgabe" xfId="192" builtinId="21" customBuiltin="1"/>
    <cellStyle name="Ausgabe 10" xfId="1440"/>
    <cellStyle name="Ausgabe 10 2" xfId="18431"/>
    <cellStyle name="Ausgabe 10 3" xfId="26137"/>
    <cellStyle name="Ausgabe 11" xfId="1441"/>
    <cellStyle name="Ausgabe 11 2" xfId="18432"/>
    <cellStyle name="Ausgabe 11 3" xfId="26138"/>
    <cellStyle name="Ausgabe 12" xfId="1442"/>
    <cellStyle name="Ausgabe 12 2" xfId="18433"/>
    <cellStyle name="Ausgabe 12 3" xfId="26139"/>
    <cellStyle name="Ausgabe 13" xfId="1443"/>
    <cellStyle name="Ausgabe 13 2" xfId="18434"/>
    <cellStyle name="Ausgabe 13 3" xfId="26140"/>
    <cellStyle name="Ausgabe 14" xfId="1444"/>
    <cellStyle name="Ausgabe 14 2" xfId="18435"/>
    <cellStyle name="Ausgabe 14 3" xfId="26141"/>
    <cellStyle name="Ausgabe 15" xfId="3244"/>
    <cellStyle name="Ausgabe 15 2" xfId="18436"/>
    <cellStyle name="Ausgabe 15 3" xfId="26142"/>
    <cellStyle name="Ausgabe 16" xfId="3245"/>
    <cellStyle name="Ausgabe 16 2" xfId="18437"/>
    <cellStyle name="Ausgabe 16 3" xfId="26143"/>
    <cellStyle name="Ausgabe 17" xfId="3246"/>
    <cellStyle name="Ausgabe 17 2" xfId="18438"/>
    <cellStyle name="Ausgabe 17 3" xfId="26144"/>
    <cellStyle name="Ausgabe 18" xfId="3247"/>
    <cellStyle name="Ausgabe 18 2" xfId="18439"/>
    <cellStyle name="Ausgabe 18 3" xfId="26145"/>
    <cellStyle name="Ausgabe 19" xfId="3248"/>
    <cellStyle name="Ausgabe 19 2" xfId="18440"/>
    <cellStyle name="Ausgabe 19 3" xfId="26146"/>
    <cellStyle name="Ausgabe 2" xfId="193"/>
    <cellStyle name="Ausgabe 2 2" xfId="1445"/>
    <cellStyle name="Ausgabe 2 2 2" xfId="3249"/>
    <cellStyle name="Ausgabe 2 2 3" xfId="18442"/>
    <cellStyle name="Ausgabe 2 2 4" xfId="26148"/>
    <cellStyle name="Ausgabe 2 3" xfId="3250"/>
    <cellStyle name="Ausgabe 2 3 2" xfId="3251"/>
    <cellStyle name="Ausgabe 2 3 2 2" xfId="18444"/>
    <cellStyle name="Ausgabe 2 3 2 3" xfId="26150"/>
    <cellStyle name="Ausgabe 2 3 3" xfId="18443"/>
    <cellStyle name="Ausgabe 2 3 4" xfId="26149"/>
    <cellStyle name="Ausgabe 2 4" xfId="3252"/>
    <cellStyle name="Ausgabe 2 4 2" xfId="18445"/>
    <cellStyle name="Ausgabe 2 4 3" xfId="26151"/>
    <cellStyle name="Ausgabe 2 5" xfId="18441"/>
    <cellStyle name="Ausgabe 2 6" xfId="26147"/>
    <cellStyle name="Ausgabe 2_Containertabelle" xfId="3253"/>
    <cellStyle name="Ausgabe 20" xfId="3243"/>
    <cellStyle name="Ausgabe 20 2" xfId="4783"/>
    <cellStyle name="Ausgabe 20 2 2" xfId="20772"/>
    <cellStyle name="Ausgabe 20 2 3" xfId="28479"/>
    <cellStyle name="Ausgabe 20 3" xfId="5307"/>
    <cellStyle name="Ausgabe 20 3 2" xfId="21292"/>
    <cellStyle name="Ausgabe 20 3 3" xfId="28999"/>
    <cellStyle name="Ausgabe 20 4" xfId="18430"/>
    <cellStyle name="Ausgabe 20 5" xfId="26136"/>
    <cellStyle name="Ausgabe 21" xfId="4784"/>
    <cellStyle name="Ausgabe 21 2" xfId="20773"/>
    <cellStyle name="Ausgabe 21 3" xfId="28480"/>
    <cellStyle name="Ausgabe 22" xfId="4785"/>
    <cellStyle name="Ausgabe 22 2" xfId="20774"/>
    <cellStyle name="Ausgabe 22 3" xfId="28481"/>
    <cellStyle name="Ausgabe 23" xfId="4786"/>
    <cellStyle name="Ausgabe 23 2" xfId="20775"/>
    <cellStyle name="Ausgabe 23 3" xfId="28482"/>
    <cellStyle name="Ausgabe 24" xfId="4787"/>
    <cellStyle name="Ausgabe 24 2" xfId="20776"/>
    <cellStyle name="Ausgabe 24 3" xfId="28483"/>
    <cellStyle name="Ausgabe 25" xfId="4788"/>
    <cellStyle name="Ausgabe 25 2" xfId="20777"/>
    <cellStyle name="Ausgabe 25 3" xfId="28484"/>
    <cellStyle name="Ausgabe 26" xfId="7137"/>
    <cellStyle name="Ausgabe 26 2" xfId="22916"/>
    <cellStyle name="Ausgabe 26 3" xfId="30625"/>
    <cellStyle name="Ausgabe 27" xfId="6438"/>
    <cellStyle name="Ausgabe 27 2" xfId="22440"/>
    <cellStyle name="Ausgabe 27 3" xfId="30147"/>
    <cellStyle name="Ausgabe 28" xfId="6460"/>
    <cellStyle name="Ausgabe 28 2" xfId="22462"/>
    <cellStyle name="Ausgabe 28 3" xfId="30169"/>
    <cellStyle name="Ausgabe 29" xfId="6452"/>
    <cellStyle name="Ausgabe 29 2" xfId="22454"/>
    <cellStyle name="Ausgabe 29 3" xfId="30161"/>
    <cellStyle name="Ausgabe 3" xfId="194"/>
    <cellStyle name="Ausgabe 3 10" xfId="26152"/>
    <cellStyle name="Ausgabe 3 2" xfId="195"/>
    <cellStyle name="Ausgabe 3 2 2" xfId="18447"/>
    <cellStyle name="Ausgabe 3 2 3" xfId="26153"/>
    <cellStyle name="Ausgabe 3 3" xfId="3254"/>
    <cellStyle name="Ausgabe 3 3 2" xfId="18448"/>
    <cellStyle name="Ausgabe 3 3 3" xfId="26154"/>
    <cellStyle name="Ausgabe 3 4" xfId="3255"/>
    <cellStyle name="Ausgabe 3 4 2" xfId="18449"/>
    <cellStyle name="Ausgabe 3 4 3" xfId="26155"/>
    <cellStyle name="Ausgabe 3 5" xfId="3256"/>
    <cellStyle name="Ausgabe 3 5 2" xfId="18450"/>
    <cellStyle name="Ausgabe 3 5 3" xfId="26156"/>
    <cellStyle name="Ausgabe 3 6" xfId="3257"/>
    <cellStyle name="Ausgabe 3 6 2" xfId="18451"/>
    <cellStyle name="Ausgabe 3 6 3" xfId="26157"/>
    <cellStyle name="Ausgabe 3 7" xfId="4789"/>
    <cellStyle name="Ausgabe 3 7 2" xfId="20778"/>
    <cellStyle name="Ausgabe 3 7 3" xfId="28485"/>
    <cellStyle name="Ausgabe 3 8" xfId="5712"/>
    <cellStyle name="Ausgabe 3 8 2" xfId="21714"/>
    <cellStyle name="Ausgabe 3 8 3" xfId="29421"/>
    <cellStyle name="Ausgabe 3 9" xfId="18446"/>
    <cellStyle name="Ausgabe 3_Containertabelle" xfId="196"/>
    <cellStyle name="Ausgabe 30" xfId="5772"/>
    <cellStyle name="Ausgabe 30 2" xfId="21774"/>
    <cellStyle name="Ausgabe 30 3" xfId="29481"/>
    <cellStyle name="Ausgabe 31" xfId="5658"/>
    <cellStyle name="Ausgabe 31 2" xfId="21642"/>
    <cellStyle name="Ausgabe 31 3" xfId="31598"/>
    <cellStyle name="Ausgabe 32" xfId="7178"/>
    <cellStyle name="Ausgabe 32 2" xfId="23061"/>
    <cellStyle name="Ausgabe 32 3" xfId="31768"/>
    <cellStyle name="Ausgabe 33" xfId="3436"/>
    <cellStyle name="Ausgabe 33 2" xfId="23043"/>
    <cellStyle name="Ausgabe 33 3" xfId="31731"/>
    <cellStyle name="Ausgabe 34" xfId="9159"/>
    <cellStyle name="Ausgabe 34 2" xfId="24615"/>
    <cellStyle name="Ausgabe 34 3" xfId="31752"/>
    <cellStyle name="Ausgabe 35" xfId="9622"/>
    <cellStyle name="Ausgabe 35 2" xfId="24595"/>
    <cellStyle name="Ausgabe 35 3" xfId="31716"/>
    <cellStyle name="Ausgabe 36" xfId="9682"/>
    <cellStyle name="Ausgabe 36 2" xfId="23564"/>
    <cellStyle name="Ausgabe 36 3" xfId="32362"/>
    <cellStyle name="Ausgabe 37" xfId="9752"/>
    <cellStyle name="Ausgabe 37 2" xfId="25291"/>
    <cellStyle name="Ausgabe 38" xfId="10249"/>
    <cellStyle name="Ausgabe 38 2" xfId="25245"/>
    <cellStyle name="Ausgabe 39" xfId="10310"/>
    <cellStyle name="Ausgabe 39 2" xfId="25313"/>
    <cellStyle name="Ausgabe 4" xfId="197"/>
    <cellStyle name="Ausgabe 4 2" xfId="18452"/>
    <cellStyle name="Ausgabe 4 3" xfId="26158"/>
    <cellStyle name="Ausgabe 40" xfId="10336"/>
    <cellStyle name="Ausgabe 40 2" xfId="25324"/>
    <cellStyle name="Ausgabe 41" xfId="10383"/>
    <cellStyle name="Ausgabe 41 2" xfId="25315"/>
    <cellStyle name="Ausgabe 42" xfId="10358"/>
    <cellStyle name="Ausgabe 42 2" xfId="25259"/>
    <cellStyle name="Ausgabe 43" xfId="10405"/>
    <cellStyle name="Ausgabe 43 2" xfId="25351"/>
    <cellStyle name="Ausgabe 44" xfId="11012"/>
    <cellStyle name="Ausgabe 45" xfId="10608"/>
    <cellStyle name="Ausgabe 46" xfId="10830"/>
    <cellStyle name="Ausgabe 47" xfId="10597"/>
    <cellStyle name="Ausgabe 48" xfId="11005"/>
    <cellStyle name="Ausgabe 49" xfId="11058"/>
    <cellStyle name="Ausgabe 5" xfId="198"/>
    <cellStyle name="Ausgabe 5 2" xfId="18453"/>
    <cellStyle name="Ausgabe 5 3" xfId="26159"/>
    <cellStyle name="Ausgabe 50" xfId="14178"/>
    <cellStyle name="Ausgabe 51" xfId="14702"/>
    <cellStyle name="Ausgabe 52" xfId="14944"/>
    <cellStyle name="Ausgabe 53" xfId="16149"/>
    <cellStyle name="Ausgabe 54" xfId="17044"/>
    <cellStyle name="Ausgabe 55" xfId="17079"/>
    <cellStyle name="Ausgabe 56" xfId="29349"/>
    <cellStyle name="Ausgabe 57" xfId="31856"/>
    <cellStyle name="Ausgabe 58" xfId="31813"/>
    <cellStyle name="Ausgabe 59" xfId="31846"/>
    <cellStyle name="Ausgabe 6" xfId="199"/>
    <cellStyle name="Ausgabe 6 2" xfId="18454"/>
    <cellStyle name="Ausgabe 6 3" xfId="26160"/>
    <cellStyle name="Ausgabe 60" xfId="31807"/>
    <cellStyle name="Ausgabe 61" xfId="31889"/>
    <cellStyle name="Ausgabe 62" xfId="34258"/>
    <cellStyle name="Ausgabe 63" xfId="34377"/>
    <cellStyle name="Ausgabe 64" xfId="34038"/>
    <cellStyle name="Ausgabe 65" xfId="33747"/>
    <cellStyle name="Ausgabe 66" xfId="34434"/>
    <cellStyle name="Ausgabe 7" xfId="200"/>
    <cellStyle name="Ausgabe 7 2" xfId="18455"/>
    <cellStyle name="Ausgabe 7 3" xfId="26161"/>
    <cellStyle name="Ausgabe 8" xfId="201"/>
    <cellStyle name="Ausgabe 8 2" xfId="18456"/>
    <cellStyle name="Ausgabe 8 3" xfId="26162"/>
    <cellStyle name="Ausgabe 9" xfId="1446"/>
    <cellStyle name="Ausgabe 9 2" xfId="18457"/>
    <cellStyle name="Ausgabe 9 3" xfId="26163"/>
    <cellStyle name="Bad" xfId="1447"/>
    <cellStyle name="Bad 2" xfId="18458"/>
    <cellStyle name="Bad 3" xfId="26164"/>
    <cellStyle name="Berechnung" xfId="202" builtinId="22" customBuiltin="1"/>
    <cellStyle name="Berechnung 10" xfId="1448"/>
    <cellStyle name="Berechnung 10 2" xfId="18460"/>
    <cellStyle name="Berechnung 10 3" xfId="26166"/>
    <cellStyle name="Berechnung 11" xfId="1449"/>
    <cellStyle name="Berechnung 11 2" xfId="18461"/>
    <cellStyle name="Berechnung 11 3" xfId="26167"/>
    <cellStyle name="Berechnung 12" xfId="1450"/>
    <cellStyle name="Berechnung 12 2" xfId="18462"/>
    <cellStyle name="Berechnung 12 3" xfId="26168"/>
    <cellStyle name="Berechnung 13" xfId="1451"/>
    <cellStyle name="Berechnung 13 2" xfId="18463"/>
    <cellStyle name="Berechnung 13 3" xfId="26169"/>
    <cellStyle name="Berechnung 14" xfId="1452"/>
    <cellStyle name="Berechnung 14 2" xfId="18464"/>
    <cellStyle name="Berechnung 14 3" xfId="26170"/>
    <cellStyle name="Berechnung 15" xfId="3259"/>
    <cellStyle name="Berechnung 15 2" xfId="18465"/>
    <cellStyle name="Berechnung 15 3" xfId="26171"/>
    <cellStyle name="Berechnung 16" xfId="3260"/>
    <cellStyle name="Berechnung 16 2" xfId="18466"/>
    <cellStyle name="Berechnung 16 3" xfId="26172"/>
    <cellStyle name="Berechnung 17" xfId="3261"/>
    <cellStyle name="Berechnung 17 2" xfId="18467"/>
    <cellStyle name="Berechnung 17 3" xfId="26173"/>
    <cellStyle name="Berechnung 18" xfId="3262"/>
    <cellStyle name="Berechnung 18 2" xfId="18468"/>
    <cellStyle name="Berechnung 18 3" xfId="26174"/>
    <cellStyle name="Berechnung 19" xfId="3263"/>
    <cellStyle name="Berechnung 19 2" xfId="18469"/>
    <cellStyle name="Berechnung 19 3" xfId="26175"/>
    <cellStyle name="Berechnung 2" xfId="203"/>
    <cellStyle name="Berechnung 2 2" xfId="1453"/>
    <cellStyle name="Berechnung 2 2 2" xfId="3264"/>
    <cellStyle name="Berechnung 2 2 3" xfId="18471"/>
    <cellStyle name="Berechnung 2 2 4" xfId="26177"/>
    <cellStyle name="Berechnung 2 3" xfId="3265"/>
    <cellStyle name="Berechnung 2 3 2" xfId="3266"/>
    <cellStyle name="Berechnung 2 3 2 2" xfId="18473"/>
    <cellStyle name="Berechnung 2 3 2 3" xfId="26179"/>
    <cellStyle name="Berechnung 2 3 3" xfId="18472"/>
    <cellStyle name="Berechnung 2 3 4" xfId="26178"/>
    <cellStyle name="Berechnung 2 4" xfId="3267"/>
    <cellStyle name="Berechnung 2 4 2" xfId="18474"/>
    <cellStyle name="Berechnung 2 4 3" xfId="26180"/>
    <cellStyle name="Berechnung 2 5" xfId="18470"/>
    <cellStyle name="Berechnung 2 6" xfId="26176"/>
    <cellStyle name="Berechnung 2_Containertabelle" xfId="3268"/>
    <cellStyle name="Berechnung 20" xfId="3258"/>
    <cellStyle name="Berechnung 20 2" xfId="4790"/>
    <cellStyle name="Berechnung 20 2 2" xfId="20779"/>
    <cellStyle name="Berechnung 20 2 3" xfId="28486"/>
    <cellStyle name="Berechnung 20 3" xfId="5309"/>
    <cellStyle name="Berechnung 20 3 2" xfId="21294"/>
    <cellStyle name="Berechnung 20 3 3" xfId="29001"/>
    <cellStyle name="Berechnung 20 4" xfId="18459"/>
    <cellStyle name="Berechnung 20 5" xfId="26165"/>
    <cellStyle name="Berechnung 21" xfId="4791"/>
    <cellStyle name="Berechnung 21 2" xfId="20780"/>
    <cellStyle name="Berechnung 21 3" xfId="28487"/>
    <cellStyle name="Berechnung 22" xfId="4792"/>
    <cellStyle name="Berechnung 22 2" xfId="20781"/>
    <cellStyle name="Berechnung 22 3" xfId="28488"/>
    <cellStyle name="Berechnung 23" xfId="4793"/>
    <cellStyle name="Berechnung 23 2" xfId="20782"/>
    <cellStyle name="Berechnung 23 3" xfId="28489"/>
    <cellStyle name="Berechnung 24" xfId="4794"/>
    <cellStyle name="Berechnung 24 2" xfId="20783"/>
    <cellStyle name="Berechnung 24 3" xfId="28490"/>
    <cellStyle name="Berechnung 25" xfId="4795"/>
    <cellStyle name="Berechnung 25 2" xfId="20784"/>
    <cellStyle name="Berechnung 25 3" xfId="28491"/>
    <cellStyle name="Berechnung 26" xfId="7138"/>
    <cellStyle name="Berechnung 26 2" xfId="22917"/>
    <cellStyle name="Berechnung 26 3" xfId="30626"/>
    <cellStyle name="Berechnung 27" xfId="6437"/>
    <cellStyle name="Berechnung 27 2" xfId="22439"/>
    <cellStyle name="Berechnung 27 3" xfId="30146"/>
    <cellStyle name="Berechnung 28" xfId="5792"/>
    <cellStyle name="Berechnung 28 2" xfId="21794"/>
    <cellStyle name="Berechnung 28 3" xfId="29501"/>
    <cellStyle name="Berechnung 29" xfId="6451"/>
    <cellStyle name="Berechnung 29 2" xfId="22453"/>
    <cellStyle name="Berechnung 29 3" xfId="30160"/>
    <cellStyle name="Berechnung 3" xfId="204"/>
    <cellStyle name="Berechnung 3 10" xfId="26181"/>
    <cellStyle name="Berechnung 3 2" xfId="205"/>
    <cellStyle name="Berechnung 3 2 2" xfId="18476"/>
    <cellStyle name="Berechnung 3 2 3" xfId="26182"/>
    <cellStyle name="Berechnung 3 3" xfId="3269"/>
    <cellStyle name="Berechnung 3 3 2" xfId="18477"/>
    <cellStyle name="Berechnung 3 3 3" xfId="26183"/>
    <cellStyle name="Berechnung 3 4" xfId="3270"/>
    <cellStyle name="Berechnung 3 4 2" xfId="18478"/>
    <cellStyle name="Berechnung 3 4 3" xfId="26184"/>
    <cellStyle name="Berechnung 3 5" xfId="3271"/>
    <cellStyle name="Berechnung 3 5 2" xfId="18479"/>
    <cellStyle name="Berechnung 3 5 3" xfId="26185"/>
    <cellStyle name="Berechnung 3 6" xfId="3272"/>
    <cellStyle name="Berechnung 3 6 2" xfId="18480"/>
    <cellStyle name="Berechnung 3 6 3" xfId="26186"/>
    <cellStyle name="Berechnung 3 7" xfId="4796"/>
    <cellStyle name="Berechnung 3 7 2" xfId="20785"/>
    <cellStyle name="Berechnung 3 7 3" xfId="28492"/>
    <cellStyle name="Berechnung 3 8" xfId="5713"/>
    <cellStyle name="Berechnung 3 8 2" xfId="21715"/>
    <cellStyle name="Berechnung 3 8 3" xfId="29422"/>
    <cellStyle name="Berechnung 3 9" xfId="18475"/>
    <cellStyle name="Berechnung 3_Containertabelle" xfId="206"/>
    <cellStyle name="Berechnung 30" xfId="6428"/>
    <cellStyle name="Berechnung 30 2" xfId="22430"/>
    <cellStyle name="Berechnung 30 3" xfId="30137"/>
    <cellStyle name="Berechnung 31" xfId="5659"/>
    <cellStyle name="Berechnung 31 2" xfId="21643"/>
    <cellStyle name="Berechnung 31 3" xfId="31599"/>
    <cellStyle name="Berechnung 32" xfId="7179"/>
    <cellStyle name="Berechnung 32 2" xfId="23062"/>
    <cellStyle name="Berechnung 32 3" xfId="31769"/>
    <cellStyle name="Berechnung 33" xfId="3437"/>
    <cellStyle name="Berechnung 33 2" xfId="23042"/>
    <cellStyle name="Berechnung 33 3" xfId="31730"/>
    <cellStyle name="Berechnung 34" xfId="9160"/>
    <cellStyle name="Berechnung 34 2" xfId="24631"/>
    <cellStyle name="Berechnung 34 3" xfId="31787"/>
    <cellStyle name="Berechnung 35" xfId="9548"/>
    <cellStyle name="Berechnung 35 2" xfId="24601"/>
    <cellStyle name="Berechnung 35 3" xfId="31722"/>
    <cellStyle name="Berechnung 36" xfId="9369"/>
    <cellStyle name="Berechnung 36 2" xfId="23565"/>
    <cellStyle name="Berechnung 36 3" xfId="32363"/>
    <cellStyle name="Berechnung 37" xfId="9753"/>
    <cellStyle name="Berechnung 37 2" xfId="25292"/>
    <cellStyle name="Berechnung 38" xfId="10167"/>
    <cellStyle name="Berechnung 38 2" xfId="25244"/>
    <cellStyle name="Berechnung 39" xfId="9980"/>
    <cellStyle name="Berechnung 39 2" xfId="25307"/>
    <cellStyle name="Berechnung 4" xfId="207"/>
    <cellStyle name="Berechnung 4 2" xfId="18481"/>
    <cellStyle name="Berechnung 4 3" xfId="26187"/>
    <cellStyle name="Berechnung 40" xfId="9952"/>
    <cellStyle name="Berechnung 40 2" xfId="25237"/>
    <cellStyle name="Berechnung 41" xfId="9957"/>
    <cellStyle name="Berechnung 41 2" xfId="25263"/>
    <cellStyle name="Berechnung 42" xfId="9956"/>
    <cellStyle name="Berechnung 42 2" xfId="25267"/>
    <cellStyle name="Berechnung 43" xfId="10406"/>
    <cellStyle name="Berechnung 43 2" xfId="25352"/>
    <cellStyle name="Berechnung 44" xfId="10914"/>
    <cellStyle name="Berechnung 45" xfId="10639"/>
    <cellStyle name="Berechnung 46" xfId="11003"/>
    <cellStyle name="Berechnung 47" xfId="10600"/>
    <cellStyle name="Berechnung 48" xfId="10598"/>
    <cellStyle name="Berechnung 49" xfId="11059"/>
    <cellStyle name="Berechnung 5" xfId="208"/>
    <cellStyle name="Berechnung 5 2" xfId="18482"/>
    <cellStyle name="Berechnung 5 3" xfId="26188"/>
    <cellStyle name="Berechnung 50" xfId="14179"/>
    <cellStyle name="Berechnung 51" xfId="14625"/>
    <cellStyle name="Berechnung 52" xfId="14945"/>
    <cellStyle name="Berechnung 53" xfId="16929"/>
    <cellStyle name="Berechnung 54" xfId="17045"/>
    <cellStyle name="Berechnung 55" xfId="17080"/>
    <cellStyle name="Berechnung 56" xfId="29350"/>
    <cellStyle name="Berechnung 57" xfId="31857"/>
    <cellStyle name="Berechnung 58" xfId="31812"/>
    <cellStyle name="Berechnung 59" xfId="31880"/>
    <cellStyle name="Berechnung 6" xfId="209"/>
    <cellStyle name="Berechnung 6 2" xfId="18483"/>
    <cellStyle name="Berechnung 6 3" xfId="26189"/>
    <cellStyle name="Berechnung 60" xfId="31824"/>
    <cellStyle name="Berechnung 61" xfId="31872"/>
    <cellStyle name="Berechnung 62" xfId="34259"/>
    <cellStyle name="Berechnung 63" xfId="33948"/>
    <cellStyle name="Berechnung 64" xfId="34341"/>
    <cellStyle name="Berechnung 65" xfId="34382"/>
    <cellStyle name="Berechnung 66" xfId="34141"/>
    <cellStyle name="Berechnung 7" xfId="210"/>
    <cellStyle name="Berechnung 7 2" xfId="18484"/>
    <cellStyle name="Berechnung 7 3" xfId="26190"/>
    <cellStyle name="Berechnung 8" xfId="211"/>
    <cellStyle name="Berechnung 8 2" xfId="18485"/>
    <cellStyle name="Berechnung 8 3" xfId="26191"/>
    <cellStyle name="Berechnung 9" xfId="1454"/>
    <cellStyle name="Berechnung 9 2" xfId="18486"/>
    <cellStyle name="Berechnung 9 3" xfId="26192"/>
    <cellStyle name="Blattüberschrift" xfId="14845"/>
    <cellStyle name="Blattüberschrift 2" xfId="22966"/>
    <cellStyle name="Blattüberschrift 3" xfId="30675"/>
    <cellStyle name="Calculation" xfId="1455"/>
    <cellStyle name="Calculation 2" xfId="18487"/>
    <cellStyle name="Calculation 3" xfId="26193"/>
    <cellStyle name="Check Cell" xfId="1456"/>
    <cellStyle name="Check Cell 2" xfId="18488"/>
    <cellStyle name="Check Cell 3" xfId="26194"/>
    <cellStyle name="Comma [0]" xfId="14846"/>
    <cellStyle name="Comma [0] 2" xfId="22967"/>
    <cellStyle name="Comma [0] 2 2" xfId="31699"/>
    <cellStyle name="Comma [0] 3" xfId="30676"/>
    <cellStyle name="Comma_FCST_CUS" xfId="14847"/>
    <cellStyle name="Currency [0]" xfId="14848"/>
    <cellStyle name="Currency [0] 2" xfId="22968"/>
    <cellStyle name="Currency [0] 2 2" xfId="31700"/>
    <cellStyle name="Currency [0] 3" xfId="30677"/>
    <cellStyle name="Currency_FCST_CUS" xfId="14849"/>
    <cellStyle name="Date" xfId="14850"/>
    <cellStyle name="Date 2" xfId="24585"/>
    <cellStyle name="Eingabe" xfId="472" builtinId="20" customBuiltin="1"/>
    <cellStyle name="Eingabe 10" xfId="1457"/>
    <cellStyle name="Eingabe 10 2" xfId="18490"/>
    <cellStyle name="Eingabe 10 3" xfId="26196"/>
    <cellStyle name="Eingabe 11" xfId="1458"/>
    <cellStyle name="Eingabe 11 2" xfId="18491"/>
    <cellStyle name="Eingabe 11 3" xfId="26197"/>
    <cellStyle name="Eingabe 12" xfId="1459"/>
    <cellStyle name="Eingabe 12 2" xfId="18492"/>
    <cellStyle name="Eingabe 12 3" xfId="26198"/>
    <cellStyle name="Eingabe 13" xfId="1460"/>
    <cellStyle name="Eingabe 13 2" xfId="18493"/>
    <cellStyle name="Eingabe 13 3" xfId="26199"/>
    <cellStyle name="Eingabe 14" xfId="1461"/>
    <cellStyle name="Eingabe 14 2" xfId="18494"/>
    <cellStyle name="Eingabe 14 3" xfId="26200"/>
    <cellStyle name="Eingabe 15" xfId="3274"/>
    <cellStyle name="Eingabe 15 2" xfId="18495"/>
    <cellStyle name="Eingabe 15 3" xfId="26201"/>
    <cellStyle name="Eingabe 16" xfId="3275"/>
    <cellStyle name="Eingabe 16 2" xfId="18496"/>
    <cellStyle name="Eingabe 16 3" xfId="26202"/>
    <cellStyle name="Eingabe 17" xfId="3276"/>
    <cellStyle name="Eingabe 17 2" xfId="18497"/>
    <cellStyle name="Eingabe 17 3" xfId="26203"/>
    <cellStyle name="Eingabe 18" xfId="3277"/>
    <cellStyle name="Eingabe 18 2" xfId="18498"/>
    <cellStyle name="Eingabe 18 3" xfId="26204"/>
    <cellStyle name="Eingabe 19" xfId="3278"/>
    <cellStyle name="Eingabe 19 2" xfId="18499"/>
    <cellStyle name="Eingabe 19 3" xfId="26205"/>
    <cellStyle name="Eingabe 2" xfId="212"/>
    <cellStyle name="Eingabe 2 2" xfId="1462"/>
    <cellStyle name="Eingabe 2 2 2" xfId="3279"/>
    <cellStyle name="Eingabe 2 2 3" xfId="18501"/>
    <cellStyle name="Eingabe 2 2 4" xfId="26207"/>
    <cellStyle name="Eingabe 2 3" xfId="3280"/>
    <cellStyle name="Eingabe 2 3 2" xfId="3281"/>
    <cellStyle name="Eingabe 2 3 2 2" xfId="18503"/>
    <cellStyle name="Eingabe 2 3 2 3" xfId="26209"/>
    <cellStyle name="Eingabe 2 3 3" xfId="18502"/>
    <cellStyle name="Eingabe 2 3 4" xfId="26208"/>
    <cellStyle name="Eingabe 2 4" xfId="3282"/>
    <cellStyle name="Eingabe 2 4 2" xfId="18504"/>
    <cellStyle name="Eingabe 2 4 3" xfId="26210"/>
    <cellStyle name="Eingabe 2 5" xfId="18500"/>
    <cellStyle name="Eingabe 2 6" xfId="26206"/>
    <cellStyle name="Eingabe 2_Containertabelle" xfId="3283"/>
    <cellStyle name="Eingabe 20" xfId="3273"/>
    <cellStyle name="Eingabe 20 2" xfId="4797"/>
    <cellStyle name="Eingabe 20 2 2" xfId="20786"/>
    <cellStyle name="Eingabe 20 2 3" xfId="28493"/>
    <cellStyle name="Eingabe 20 3" xfId="5310"/>
    <cellStyle name="Eingabe 20 3 2" xfId="21295"/>
    <cellStyle name="Eingabe 20 3 3" xfId="29002"/>
    <cellStyle name="Eingabe 20 4" xfId="18489"/>
    <cellStyle name="Eingabe 20 5" xfId="26195"/>
    <cellStyle name="Eingabe 21" xfId="4798"/>
    <cellStyle name="Eingabe 21 2" xfId="20787"/>
    <cellStyle name="Eingabe 21 3" xfId="28494"/>
    <cellStyle name="Eingabe 22" xfId="4799"/>
    <cellStyle name="Eingabe 22 2" xfId="20788"/>
    <cellStyle name="Eingabe 22 3" xfId="28495"/>
    <cellStyle name="Eingabe 23" xfId="4800"/>
    <cellStyle name="Eingabe 23 2" xfId="20789"/>
    <cellStyle name="Eingabe 23 3" xfId="28496"/>
    <cellStyle name="Eingabe 24" xfId="4801"/>
    <cellStyle name="Eingabe 24 2" xfId="20790"/>
    <cellStyle name="Eingabe 24 3" xfId="28497"/>
    <cellStyle name="Eingabe 25" xfId="4802"/>
    <cellStyle name="Eingabe 25 2" xfId="20791"/>
    <cellStyle name="Eingabe 25 3" xfId="28498"/>
    <cellStyle name="Eingabe 26" xfId="7136"/>
    <cellStyle name="Eingabe 26 2" xfId="22915"/>
    <cellStyle name="Eingabe 26 3" xfId="30624"/>
    <cellStyle name="Eingabe 27" xfId="6439"/>
    <cellStyle name="Eingabe 27 2" xfId="22441"/>
    <cellStyle name="Eingabe 27 3" xfId="30148"/>
    <cellStyle name="Eingabe 28" xfId="6457"/>
    <cellStyle name="Eingabe 28 2" xfId="22459"/>
    <cellStyle name="Eingabe 28 3" xfId="30166"/>
    <cellStyle name="Eingabe 29" xfId="5768"/>
    <cellStyle name="Eingabe 29 2" xfId="21770"/>
    <cellStyle name="Eingabe 29 3" xfId="29477"/>
    <cellStyle name="Eingabe 3" xfId="213"/>
    <cellStyle name="Eingabe 3 10" xfId="26211"/>
    <cellStyle name="Eingabe 3 2" xfId="214"/>
    <cellStyle name="Eingabe 3 2 2" xfId="18506"/>
    <cellStyle name="Eingabe 3 2 3" xfId="26212"/>
    <cellStyle name="Eingabe 3 3" xfId="3284"/>
    <cellStyle name="Eingabe 3 3 2" xfId="18507"/>
    <cellStyle name="Eingabe 3 3 3" xfId="26213"/>
    <cellStyle name="Eingabe 3 4" xfId="3285"/>
    <cellStyle name="Eingabe 3 4 2" xfId="18508"/>
    <cellStyle name="Eingabe 3 4 3" xfId="26214"/>
    <cellStyle name="Eingabe 3 5" xfId="3286"/>
    <cellStyle name="Eingabe 3 5 2" xfId="18509"/>
    <cellStyle name="Eingabe 3 5 3" xfId="26215"/>
    <cellStyle name="Eingabe 3 6" xfId="3287"/>
    <cellStyle name="Eingabe 3 6 2" xfId="18510"/>
    <cellStyle name="Eingabe 3 6 3" xfId="26216"/>
    <cellStyle name="Eingabe 3 7" xfId="4803"/>
    <cellStyle name="Eingabe 3 7 2" xfId="20792"/>
    <cellStyle name="Eingabe 3 7 3" xfId="28499"/>
    <cellStyle name="Eingabe 3 8" xfId="5714"/>
    <cellStyle name="Eingabe 3 8 2" xfId="21716"/>
    <cellStyle name="Eingabe 3 8 3" xfId="29423"/>
    <cellStyle name="Eingabe 3 9" xfId="18505"/>
    <cellStyle name="Eingabe 3_Containertabelle" xfId="215"/>
    <cellStyle name="Eingabe 30" xfId="7072"/>
    <cellStyle name="Eingabe 30 2" xfId="22852"/>
    <cellStyle name="Eingabe 30 3" xfId="30561"/>
    <cellStyle name="Eingabe 31" xfId="5657"/>
    <cellStyle name="Eingabe 31 2" xfId="21641"/>
    <cellStyle name="Eingabe 31 3" xfId="31597"/>
    <cellStyle name="Eingabe 32" xfId="7177"/>
    <cellStyle name="Eingabe 32 2" xfId="23060"/>
    <cellStyle name="Eingabe 32 3" xfId="31767"/>
    <cellStyle name="Eingabe 33" xfId="3434"/>
    <cellStyle name="Eingabe 33 2" xfId="23044"/>
    <cellStyle name="Eingabe 33 3" xfId="31732"/>
    <cellStyle name="Eingabe 34" xfId="9158"/>
    <cellStyle name="Eingabe 34 2" xfId="24626"/>
    <cellStyle name="Eingabe 34 3" xfId="31782"/>
    <cellStyle name="Eingabe 35" xfId="9714"/>
    <cellStyle name="Eingabe 35 2" xfId="24609"/>
    <cellStyle name="Eingabe 35 3" xfId="31746"/>
    <cellStyle name="Eingabe 36" xfId="9736"/>
    <cellStyle name="Eingabe 36 2" xfId="23563"/>
    <cellStyle name="Eingabe 36 3" xfId="32361"/>
    <cellStyle name="Eingabe 37" xfId="9751"/>
    <cellStyle name="Eingabe 37 2" xfId="25290"/>
    <cellStyle name="Eingabe 38" xfId="10361"/>
    <cellStyle name="Eingabe 38 2" xfId="25325"/>
    <cellStyle name="Eingabe 39" xfId="10387"/>
    <cellStyle name="Eingabe 39 2" xfId="25269"/>
    <cellStyle name="Eingabe 4" xfId="216"/>
    <cellStyle name="Eingabe 4 2" xfId="18511"/>
    <cellStyle name="Eingabe 4 3" xfId="26217"/>
    <cellStyle name="Eingabe 40" xfId="10214"/>
    <cellStyle name="Eingabe 40 2" xfId="25339"/>
    <cellStyle name="Eingabe 41" xfId="9950"/>
    <cellStyle name="Eingabe 41 2" xfId="25228"/>
    <cellStyle name="Eingabe 42" xfId="10334"/>
    <cellStyle name="Eingabe 42 2" xfId="25333"/>
    <cellStyle name="Eingabe 43" xfId="10404"/>
    <cellStyle name="Eingabe 43 2" xfId="25350"/>
    <cellStyle name="Eingabe 44" xfId="10993"/>
    <cellStyle name="Eingabe 45" xfId="11038"/>
    <cellStyle name="Eingabe 46" xfId="10983"/>
    <cellStyle name="Eingabe 47" xfId="11035"/>
    <cellStyle name="Eingabe 48" xfId="10601"/>
    <cellStyle name="Eingabe 49" xfId="11057"/>
    <cellStyle name="Eingabe 5" xfId="217"/>
    <cellStyle name="Eingabe 5 2" xfId="18512"/>
    <cellStyle name="Eingabe 5 3" xfId="26218"/>
    <cellStyle name="Eingabe 50" xfId="14177"/>
    <cellStyle name="Eingabe 51" xfId="14807"/>
    <cellStyle name="Eingabe 52" xfId="14943"/>
    <cellStyle name="Eingabe 53" xfId="16926"/>
    <cellStyle name="Eingabe 54" xfId="17043"/>
    <cellStyle name="Eingabe 55" xfId="17078"/>
    <cellStyle name="Eingabe 56" xfId="29348"/>
    <cellStyle name="Eingabe 57" xfId="31855"/>
    <cellStyle name="Eingabe 58" xfId="31881"/>
    <cellStyle name="Eingabe 59" xfId="31870"/>
    <cellStyle name="Eingabe 6" xfId="218"/>
    <cellStyle name="Eingabe 6 2" xfId="18513"/>
    <cellStyle name="Eingabe 6 3" xfId="26219"/>
    <cellStyle name="Eingabe 60" xfId="31803"/>
    <cellStyle name="Eingabe 61" xfId="28346"/>
    <cellStyle name="Eingabe 62" xfId="34257"/>
    <cellStyle name="Eingabe 63" xfId="33949"/>
    <cellStyle name="Eingabe 64" xfId="34461"/>
    <cellStyle name="Eingabe 65" xfId="34340"/>
    <cellStyle name="Eingabe 66" xfId="34137"/>
    <cellStyle name="Eingabe 7" xfId="219"/>
    <cellStyle name="Eingabe 7 2" xfId="18514"/>
    <cellStyle name="Eingabe 7 3" xfId="26220"/>
    <cellStyle name="Eingabe 8" xfId="220"/>
    <cellStyle name="Eingabe 8 2" xfId="18515"/>
    <cellStyle name="Eingabe 8 3" xfId="26221"/>
    <cellStyle name="Eingabe 9" xfId="1463"/>
    <cellStyle name="Eingabe 9 2" xfId="18516"/>
    <cellStyle name="Eingabe 9 3" xfId="26222"/>
    <cellStyle name="En-tête 1" xfId="14851"/>
    <cellStyle name="En-tête 1 2" xfId="22969"/>
    <cellStyle name="En-tête 1 3" xfId="30678"/>
    <cellStyle name="En-tête 2" xfId="14852"/>
    <cellStyle name="En-tête 2 2" xfId="22970"/>
    <cellStyle name="En-tête 2 3" xfId="30679"/>
    <cellStyle name="Ergebnis" xfId="221" builtinId="25" customBuiltin="1"/>
    <cellStyle name="Ergebnis 10" xfId="1464"/>
    <cellStyle name="Ergebnis 10 2" xfId="18518"/>
    <cellStyle name="Ergebnis 10 3" xfId="26224"/>
    <cellStyle name="Ergebnis 11" xfId="1465"/>
    <cellStyle name="Ergebnis 11 2" xfId="18519"/>
    <cellStyle name="Ergebnis 11 3" xfId="26225"/>
    <cellStyle name="Ergebnis 12" xfId="1466"/>
    <cellStyle name="Ergebnis 12 2" xfId="18520"/>
    <cellStyle name="Ergebnis 12 3" xfId="26226"/>
    <cellStyle name="Ergebnis 13" xfId="1467"/>
    <cellStyle name="Ergebnis 13 2" xfId="18521"/>
    <cellStyle name="Ergebnis 13 3" xfId="26227"/>
    <cellStyle name="Ergebnis 14" xfId="1468"/>
    <cellStyle name="Ergebnis 14 2" xfId="18522"/>
    <cellStyle name="Ergebnis 14 3" xfId="26228"/>
    <cellStyle name="Ergebnis 15" xfId="3289"/>
    <cellStyle name="Ergebnis 15 2" xfId="18523"/>
    <cellStyle name="Ergebnis 15 3" xfId="26229"/>
    <cellStyle name="Ergebnis 16" xfId="3290"/>
    <cellStyle name="Ergebnis 16 2" xfId="18524"/>
    <cellStyle name="Ergebnis 16 3" xfId="26230"/>
    <cellStyle name="Ergebnis 17" xfId="3291"/>
    <cellStyle name="Ergebnis 17 2" xfId="18525"/>
    <cellStyle name="Ergebnis 17 3" xfId="26231"/>
    <cellStyle name="Ergebnis 18" xfId="3292"/>
    <cellStyle name="Ergebnis 18 2" xfId="18526"/>
    <cellStyle name="Ergebnis 18 3" xfId="26232"/>
    <cellStyle name="Ergebnis 19" xfId="3293"/>
    <cellStyle name="Ergebnis 19 2" xfId="18527"/>
    <cellStyle name="Ergebnis 19 3" xfId="26233"/>
    <cellStyle name="Ergebnis 2" xfId="222"/>
    <cellStyle name="Ergebnis 2 2" xfId="1469"/>
    <cellStyle name="Ergebnis 2 2 2" xfId="3294"/>
    <cellStyle name="Ergebnis 2 2 3" xfId="18529"/>
    <cellStyle name="Ergebnis 2 2 4" xfId="26235"/>
    <cellStyle name="Ergebnis 2 3" xfId="3295"/>
    <cellStyle name="Ergebnis 2 3 2" xfId="3296"/>
    <cellStyle name="Ergebnis 2 3 2 2" xfId="18531"/>
    <cellStyle name="Ergebnis 2 3 2 3" xfId="26237"/>
    <cellStyle name="Ergebnis 2 3 3" xfId="18530"/>
    <cellStyle name="Ergebnis 2 3 4" xfId="26236"/>
    <cellStyle name="Ergebnis 2 4" xfId="3297"/>
    <cellStyle name="Ergebnis 2 4 2" xfId="18532"/>
    <cellStyle name="Ergebnis 2 4 3" xfId="26238"/>
    <cellStyle name="Ergebnis 2 5" xfId="18528"/>
    <cellStyle name="Ergebnis 2 6" xfId="26234"/>
    <cellStyle name="Ergebnis 2_Containertabelle" xfId="3298"/>
    <cellStyle name="Ergebnis 20" xfId="3288"/>
    <cellStyle name="Ergebnis 20 2" xfId="4804"/>
    <cellStyle name="Ergebnis 20 2 2" xfId="20793"/>
    <cellStyle name="Ergebnis 20 2 3" xfId="28500"/>
    <cellStyle name="Ergebnis 20 3" xfId="5314"/>
    <cellStyle name="Ergebnis 20 3 2" xfId="21299"/>
    <cellStyle name="Ergebnis 20 3 3" xfId="29006"/>
    <cellStyle name="Ergebnis 20 4" xfId="18517"/>
    <cellStyle name="Ergebnis 20 5" xfId="26223"/>
    <cellStyle name="Ergebnis 21" xfId="4805"/>
    <cellStyle name="Ergebnis 21 2" xfId="20794"/>
    <cellStyle name="Ergebnis 21 3" xfId="28501"/>
    <cellStyle name="Ergebnis 22" xfId="4806"/>
    <cellStyle name="Ergebnis 22 2" xfId="20795"/>
    <cellStyle name="Ergebnis 22 3" xfId="28502"/>
    <cellStyle name="Ergebnis 23" xfId="4807"/>
    <cellStyle name="Ergebnis 23 2" xfId="20796"/>
    <cellStyle name="Ergebnis 23 3" xfId="28503"/>
    <cellStyle name="Ergebnis 24" xfId="4808"/>
    <cellStyle name="Ergebnis 24 2" xfId="20797"/>
    <cellStyle name="Ergebnis 24 3" xfId="28504"/>
    <cellStyle name="Ergebnis 25" xfId="4809"/>
    <cellStyle name="Ergebnis 25 2" xfId="20798"/>
    <cellStyle name="Ergebnis 25 3" xfId="28505"/>
    <cellStyle name="Ergebnis 26" xfId="7143"/>
    <cellStyle name="Ergebnis 26 2" xfId="22922"/>
    <cellStyle name="Ergebnis 26 3" xfId="30631"/>
    <cellStyle name="Ergebnis 27" xfId="6435"/>
    <cellStyle name="Ergebnis 27 2" xfId="22437"/>
    <cellStyle name="Ergebnis 27 3" xfId="30144"/>
    <cellStyle name="Ergebnis 28" xfId="5786"/>
    <cellStyle name="Ergebnis 28 2" xfId="21788"/>
    <cellStyle name="Ergebnis 28 3" xfId="29495"/>
    <cellStyle name="Ergebnis 29" xfId="6454"/>
    <cellStyle name="Ergebnis 29 2" xfId="22456"/>
    <cellStyle name="Ergebnis 29 3" xfId="30163"/>
    <cellStyle name="Ergebnis 3" xfId="223"/>
    <cellStyle name="Ergebnis 3 10" xfId="26239"/>
    <cellStyle name="Ergebnis 3 2" xfId="224"/>
    <cellStyle name="Ergebnis 3 2 2" xfId="18534"/>
    <cellStyle name="Ergebnis 3 2 3" xfId="26240"/>
    <cellStyle name="Ergebnis 3 3" xfId="3299"/>
    <cellStyle name="Ergebnis 3 3 2" xfId="18535"/>
    <cellStyle name="Ergebnis 3 3 3" xfId="26241"/>
    <cellStyle name="Ergebnis 3 4" xfId="3300"/>
    <cellStyle name="Ergebnis 3 4 2" xfId="18536"/>
    <cellStyle name="Ergebnis 3 4 3" xfId="26242"/>
    <cellStyle name="Ergebnis 3 5" xfId="3301"/>
    <cellStyle name="Ergebnis 3 5 2" xfId="18537"/>
    <cellStyle name="Ergebnis 3 5 3" xfId="26243"/>
    <cellStyle name="Ergebnis 3 6" xfId="3302"/>
    <cellStyle name="Ergebnis 3 6 2" xfId="18538"/>
    <cellStyle name="Ergebnis 3 6 3" xfId="26244"/>
    <cellStyle name="Ergebnis 3 7" xfId="4810"/>
    <cellStyle name="Ergebnis 3 7 2" xfId="20799"/>
    <cellStyle name="Ergebnis 3 7 3" xfId="28506"/>
    <cellStyle name="Ergebnis 3 8" xfId="5715"/>
    <cellStyle name="Ergebnis 3 8 2" xfId="21717"/>
    <cellStyle name="Ergebnis 3 8 3" xfId="29424"/>
    <cellStyle name="Ergebnis 3 9" xfId="18533"/>
    <cellStyle name="Ergebnis 3_Containertabelle" xfId="225"/>
    <cellStyle name="Ergebnis 30" xfId="5771"/>
    <cellStyle name="Ergebnis 30 2" xfId="21773"/>
    <cellStyle name="Ergebnis 30 3" xfId="29480"/>
    <cellStyle name="Ergebnis 31" xfId="5665"/>
    <cellStyle name="Ergebnis 31 2" xfId="21649"/>
    <cellStyle name="Ergebnis 31 3" xfId="31605"/>
    <cellStyle name="Ergebnis 32" xfId="7181"/>
    <cellStyle name="Ergebnis 32 2" xfId="23064"/>
    <cellStyle name="Ergebnis 32 3" xfId="31771"/>
    <cellStyle name="Ergebnis 33" xfId="7188"/>
    <cellStyle name="Ergebnis 33 2" xfId="23075"/>
    <cellStyle name="Ergebnis 33 3" xfId="31729"/>
    <cellStyle name="Ergebnis 34" xfId="9162"/>
    <cellStyle name="Ergebnis 34 2" xfId="24632"/>
    <cellStyle name="Ergebnis 34 3" xfId="31788"/>
    <cellStyle name="Ergebnis 35" xfId="9719"/>
    <cellStyle name="Ergebnis 35 2" xfId="24600"/>
    <cellStyle name="Ergebnis 35 3" xfId="31721"/>
    <cellStyle name="Ergebnis 36" xfId="9741"/>
    <cellStyle name="Ergebnis 36 2" xfId="23571"/>
    <cellStyle name="Ergebnis 36 3" xfId="32369"/>
    <cellStyle name="Ergebnis 37" xfId="9755"/>
    <cellStyle name="Ergebnis 37 2" xfId="25294"/>
    <cellStyle name="Ergebnis 38" xfId="10366"/>
    <cellStyle name="Ergebnis 38 2" xfId="25274"/>
    <cellStyle name="Ergebnis 39" xfId="10392"/>
    <cellStyle name="Ergebnis 39 2" xfId="25278"/>
    <cellStyle name="Ergebnis 4" xfId="226"/>
    <cellStyle name="Ergebnis 4 2" xfId="18539"/>
    <cellStyle name="Ergebnis 4 3" xfId="26245"/>
    <cellStyle name="Ergebnis 40" xfId="9979"/>
    <cellStyle name="Ergebnis 40 2" xfId="25328"/>
    <cellStyle name="Ergebnis 41" xfId="10235"/>
    <cellStyle name="Ergebnis 41 2" xfId="25280"/>
    <cellStyle name="Ergebnis 42" xfId="10204"/>
    <cellStyle name="Ergebnis 42 2" xfId="25239"/>
    <cellStyle name="Ergebnis 43" xfId="10408"/>
    <cellStyle name="Ergebnis 43 2" xfId="25354"/>
    <cellStyle name="Ergebnis 44" xfId="11008"/>
    <cellStyle name="Ergebnis 45" xfId="11044"/>
    <cellStyle name="Ergebnis 46" xfId="11001"/>
    <cellStyle name="Ergebnis 47" xfId="11047"/>
    <cellStyle name="Ergebnis 48" xfId="10684"/>
    <cellStyle name="Ergebnis 49" xfId="11061"/>
    <cellStyle name="Ergebnis 5" xfId="227"/>
    <cellStyle name="Ergebnis 5 2" xfId="18540"/>
    <cellStyle name="Ergebnis 5 3" xfId="26246"/>
    <cellStyle name="Ergebnis 50" xfId="14181"/>
    <cellStyle name="Ergebnis 51" xfId="14812"/>
    <cellStyle name="Ergebnis 52" xfId="14947"/>
    <cellStyle name="Ergebnis 53" xfId="16927"/>
    <cellStyle name="Ergebnis 54" xfId="17047"/>
    <cellStyle name="Ergebnis 55" xfId="17082"/>
    <cellStyle name="Ergebnis 56" xfId="29356"/>
    <cellStyle name="Ergebnis 57" xfId="31859"/>
    <cellStyle name="Ergebnis 58" xfId="31835"/>
    <cellStyle name="Ergebnis 59" xfId="30358"/>
    <cellStyle name="Ergebnis 6" xfId="228"/>
    <cellStyle name="Ergebnis 6 2" xfId="18541"/>
    <cellStyle name="Ergebnis 6 3" xfId="26247"/>
    <cellStyle name="Ergebnis 60" xfId="31888"/>
    <cellStyle name="Ergebnis 61" xfId="31867"/>
    <cellStyle name="Ergebnis 62" xfId="34261"/>
    <cellStyle name="Ergebnis 63" xfId="33946"/>
    <cellStyle name="Ergebnis 64" xfId="33825"/>
    <cellStyle name="Ergebnis 65" xfId="33919"/>
    <cellStyle name="Ergebnis 66" xfId="34138"/>
    <cellStyle name="Ergebnis 7" xfId="229"/>
    <cellStyle name="Ergebnis 7 2" xfId="18542"/>
    <cellStyle name="Ergebnis 7 3" xfId="26248"/>
    <cellStyle name="Ergebnis 8" xfId="230"/>
    <cellStyle name="Ergebnis 8 2" xfId="18543"/>
    <cellStyle name="Ergebnis 8 3" xfId="26249"/>
    <cellStyle name="Ergebnis 9" xfId="1470"/>
    <cellStyle name="Ergebnis 9 2" xfId="18544"/>
    <cellStyle name="Ergebnis 9 3" xfId="26250"/>
    <cellStyle name="Erklärender Text" xfId="231" builtinId="53" customBuiltin="1"/>
    <cellStyle name="Erklärender Text 10" xfId="1471"/>
    <cellStyle name="Erklärender Text 10 2" xfId="18546"/>
    <cellStyle name="Erklärender Text 10 3" xfId="26252"/>
    <cellStyle name="Erklärender Text 11" xfId="1472"/>
    <cellStyle name="Erklärender Text 11 2" xfId="18547"/>
    <cellStyle name="Erklärender Text 11 3" xfId="26253"/>
    <cellStyle name="Erklärender Text 12" xfId="1473"/>
    <cellStyle name="Erklärender Text 12 2" xfId="18548"/>
    <cellStyle name="Erklärender Text 12 3" xfId="26254"/>
    <cellStyle name="Erklärender Text 13" xfId="1474"/>
    <cellStyle name="Erklärender Text 13 2" xfId="18549"/>
    <cellStyle name="Erklärender Text 13 3" xfId="26255"/>
    <cellStyle name="Erklärender Text 14" xfId="1475"/>
    <cellStyle name="Erklärender Text 14 2" xfId="18550"/>
    <cellStyle name="Erklärender Text 14 3" xfId="26256"/>
    <cellStyle name="Erklärender Text 15" xfId="3304"/>
    <cellStyle name="Erklärender Text 15 2" xfId="18551"/>
    <cellStyle name="Erklärender Text 15 3" xfId="26257"/>
    <cellStyle name="Erklärender Text 16" xfId="3303"/>
    <cellStyle name="Erklärender Text 16 2" xfId="18545"/>
    <cellStyle name="Erklärender Text 16 3" xfId="26251"/>
    <cellStyle name="Erklärender Text 17" xfId="5664"/>
    <cellStyle name="Erklärender Text 17 2" xfId="21648"/>
    <cellStyle name="Erklärender Text 17 3" xfId="31604"/>
    <cellStyle name="Erklärender Text 18" xfId="23570"/>
    <cellStyle name="Erklärender Text 18 2" xfId="32368"/>
    <cellStyle name="Erklärender Text 19" xfId="29355"/>
    <cellStyle name="Erklärender Text 19 2" xfId="33572"/>
    <cellStyle name="Erklärender Text 2" xfId="232"/>
    <cellStyle name="Erklärender Text 2 2" xfId="1476"/>
    <cellStyle name="Erklärender Text 2 2 2" xfId="3305"/>
    <cellStyle name="Erklärender Text 2 2 3" xfId="18553"/>
    <cellStyle name="Erklärender Text 2 2 4" xfId="26259"/>
    <cellStyle name="Erklärender Text 2 3" xfId="3306"/>
    <cellStyle name="Erklärender Text 2 3 2" xfId="18554"/>
    <cellStyle name="Erklärender Text 2 3 3" xfId="26260"/>
    <cellStyle name="Erklärender Text 2 4" xfId="18552"/>
    <cellStyle name="Erklärender Text 2 5" xfId="26258"/>
    <cellStyle name="Erklärender Text 2_Rejection of deliveries" xfId="1477"/>
    <cellStyle name="Erklärender Text 20" xfId="34932"/>
    <cellStyle name="Erklärender Text 21" xfId="35587"/>
    <cellStyle name="Erklärender Text 3" xfId="233"/>
    <cellStyle name="Erklärender Text 3 2" xfId="234"/>
    <cellStyle name="Erklärender Text 3 2 2" xfId="18556"/>
    <cellStyle name="Erklärender Text 3 2 3" xfId="26262"/>
    <cellStyle name="Erklärender Text 3 3" xfId="3307"/>
    <cellStyle name="Erklärender Text 3 3 2" xfId="18557"/>
    <cellStyle name="Erklärender Text 3 3 3" xfId="26263"/>
    <cellStyle name="Erklärender Text 3 4" xfId="18555"/>
    <cellStyle name="Erklärender Text 3 5" xfId="26261"/>
    <cellStyle name="Erklärender Text 3_Tabelle2" xfId="235"/>
    <cellStyle name="Erklärender Text 4" xfId="236"/>
    <cellStyle name="Erklärender Text 4 2" xfId="18558"/>
    <cellStyle name="Erklärender Text 4 3" xfId="26264"/>
    <cellStyle name="Erklärender Text 5" xfId="237"/>
    <cellStyle name="Erklärender Text 5 2" xfId="18559"/>
    <cellStyle name="Erklärender Text 5 3" xfId="26265"/>
    <cellStyle name="Erklärender Text 6" xfId="238"/>
    <cellStyle name="Erklärender Text 6 2" xfId="18560"/>
    <cellStyle name="Erklärender Text 6 3" xfId="26266"/>
    <cellStyle name="Erklärender Text 7" xfId="239"/>
    <cellStyle name="Erklärender Text 7 2" xfId="18561"/>
    <cellStyle name="Erklärender Text 7 3" xfId="26267"/>
    <cellStyle name="Erklärender Text 8" xfId="240"/>
    <cellStyle name="Erklärender Text 8 2" xfId="18562"/>
    <cellStyle name="Erklärender Text 8 3" xfId="26268"/>
    <cellStyle name="Erklärender Text 9" xfId="1478"/>
    <cellStyle name="Erklärender Text 9 2" xfId="18563"/>
    <cellStyle name="Erklärender Text 9 3" xfId="26269"/>
    <cellStyle name="Euro" xfId="241"/>
    <cellStyle name="Euro 10" xfId="242"/>
    <cellStyle name="Euro 10 2" xfId="243"/>
    <cellStyle name="Euro 10 2 2" xfId="11250"/>
    <cellStyle name="Euro 10 3" xfId="11249"/>
    <cellStyle name="Euro 11" xfId="244"/>
    <cellStyle name="Euro 11 2" xfId="245"/>
    <cellStyle name="Euro 11 2 2" xfId="11252"/>
    <cellStyle name="Euro 11 3" xfId="246"/>
    <cellStyle name="Euro 11 3 2" xfId="1479"/>
    <cellStyle name="Euro 11 3 2 2" xfId="1480"/>
    <cellStyle name="Euro 11 3 2 2 2" xfId="11254"/>
    <cellStyle name="Euro 11 3 2 3" xfId="7215"/>
    <cellStyle name="Euro 11 3 3" xfId="3308"/>
    <cellStyle name="Euro 11 3 3 2" xfId="11255"/>
    <cellStyle name="Euro 11 3 4" xfId="11253"/>
    <cellStyle name="Euro 11 3 5" xfId="15135"/>
    <cellStyle name="Euro 11 4" xfId="247"/>
    <cellStyle name="Euro 11 4 2" xfId="595"/>
    <cellStyle name="Euro 11 4 2 2" xfId="11257"/>
    <cellStyle name="Euro 11 4 3" xfId="3309"/>
    <cellStyle name="Euro 11 4 3 2" xfId="11258"/>
    <cellStyle name="Euro 11 4 4" xfId="7216"/>
    <cellStyle name="Euro 11 4 5" xfId="11256"/>
    <cellStyle name="Euro 11 4 6" xfId="15136"/>
    <cellStyle name="Euro 11 5" xfId="1481"/>
    <cellStyle name="Euro 11 5 2" xfId="1482"/>
    <cellStyle name="Euro 11 5 2 2" xfId="11260"/>
    <cellStyle name="Euro 11 5 3" xfId="3310"/>
    <cellStyle name="Euro 11 5 3 2" xfId="11261"/>
    <cellStyle name="Euro 11 5 4" xfId="7217"/>
    <cellStyle name="Euro 11 5 5" xfId="11259"/>
    <cellStyle name="Euro 11 5 6" xfId="15137"/>
    <cellStyle name="Euro 11 6" xfId="3311"/>
    <cellStyle name="Euro 11 6 2" xfId="11262"/>
    <cellStyle name="Euro 11 7" xfId="11251"/>
    <cellStyle name="Euro 11 8" xfId="15134"/>
    <cellStyle name="Euro 12" xfId="248"/>
    <cellStyle name="Euro 12 2" xfId="596"/>
    <cellStyle name="Euro 12 2 2" xfId="1483"/>
    <cellStyle name="Euro 12 2 2 2" xfId="11264"/>
    <cellStyle name="Euro 12 2 3" xfId="7218"/>
    <cellStyle name="Euro 12 3" xfId="3312"/>
    <cellStyle name="Euro 12 3 2" xfId="11265"/>
    <cellStyle name="Euro 12 4" xfId="11263"/>
    <cellStyle name="Euro 12 5" xfId="15138"/>
    <cellStyle name="Euro 13" xfId="1484"/>
    <cellStyle name="Euro 13 2" xfId="1485"/>
    <cellStyle name="Euro 13 2 2" xfId="11267"/>
    <cellStyle name="Euro 13 3" xfId="3313"/>
    <cellStyle name="Euro 13 3 2" xfId="11268"/>
    <cellStyle name="Euro 13 4" xfId="7219"/>
    <cellStyle name="Euro 13 5" xfId="11266"/>
    <cellStyle name="Euro 13 6" xfId="15139"/>
    <cellStyle name="Euro 14" xfId="1486"/>
    <cellStyle name="Euro 14 2" xfId="1487"/>
    <cellStyle name="Euro 14 2 2" xfId="11270"/>
    <cellStyle name="Euro 14 3" xfId="3314"/>
    <cellStyle name="Euro 14 3 2" xfId="11271"/>
    <cellStyle name="Euro 14 4" xfId="7220"/>
    <cellStyle name="Euro 14 5" xfId="11269"/>
    <cellStyle name="Euro 14 6" xfId="15140"/>
    <cellStyle name="Euro 15" xfId="1488"/>
    <cellStyle name="Euro 15 2" xfId="1489"/>
    <cellStyle name="Euro 15 2 2" xfId="11273"/>
    <cellStyle name="Euro 15 3" xfId="3315"/>
    <cellStyle name="Euro 15 3 2" xfId="11274"/>
    <cellStyle name="Euro 15 4" xfId="7221"/>
    <cellStyle name="Euro 15 5" xfId="11272"/>
    <cellStyle name="Euro 15 6" xfId="15141"/>
    <cellStyle name="Euro 16" xfId="1490"/>
    <cellStyle name="Euro 16 2" xfId="11275"/>
    <cellStyle name="Euro 17" xfId="1491"/>
    <cellStyle name="Euro 17 2" xfId="1492"/>
    <cellStyle name="Euro 17 2 2" xfId="11277"/>
    <cellStyle name="Euro 17 3" xfId="3316"/>
    <cellStyle name="Euro 17 3 2" xfId="11278"/>
    <cellStyle name="Euro 17 4" xfId="7222"/>
    <cellStyle name="Euro 17 5" xfId="11276"/>
    <cellStyle name="Euro 17 6" xfId="15142"/>
    <cellStyle name="Euro 18" xfId="1493"/>
    <cellStyle name="Euro 19" xfId="1494"/>
    <cellStyle name="Euro 19 2" xfId="1495"/>
    <cellStyle name="Euro 19 2 2" xfId="11280"/>
    <cellStyle name="Euro 19 3" xfId="7223"/>
    <cellStyle name="Euro 19 4" xfId="11279"/>
    <cellStyle name="Euro 19 5" xfId="15143"/>
    <cellStyle name="Euro 2" xfId="249"/>
    <cellStyle name="Euro 2 2" xfId="250"/>
    <cellStyle name="Euro 2 2 2" xfId="11282"/>
    <cellStyle name="Euro 2 3" xfId="1496"/>
    <cellStyle name="Euro 2 3 2" xfId="11283"/>
    <cellStyle name="Euro 2 4" xfId="1497"/>
    <cellStyle name="Euro 2 4 2" xfId="11284"/>
    <cellStyle name="Euro 2 5" xfId="1498"/>
    <cellStyle name="Euro 2 5 2" xfId="3317"/>
    <cellStyle name="Euro 2 5 2 2" xfId="11286"/>
    <cellStyle name="Euro 2 5 3" xfId="7224"/>
    <cellStyle name="Euro 2 5 4" xfId="11285"/>
    <cellStyle name="Euro 2 5 5" xfId="15144"/>
    <cellStyle name="Euro 2 6" xfId="3318"/>
    <cellStyle name="Euro 2 6 2" xfId="11287"/>
    <cellStyle name="Euro 2 7" xfId="11281"/>
    <cellStyle name="Euro 2 7 2" xfId="14853"/>
    <cellStyle name="Euro 2 7 3" xfId="22971"/>
    <cellStyle name="Euro 2 7 4" xfId="30680"/>
    <cellStyle name="Euro 2 8" xfId="23679"/>
    <cellStyle name="Euro 2_Handling In" xfId="1499"/>
    <cellStyle name="Euro 20" xfId="3319"/>
    <cellStyle name="Euro 20 2" xfId="3320"/>
    <cellStyle name="Euro 20 2 2" xfId="11289"/>
    <cellStyle name="Euro 20 3" xfId="7838"/>
    <cellStyle name="Euro 20 4" xfId="11288"/>
    <cellStyle name="Euro 20 5" xfId="15145"/>
    <cellStyle name="Euro 21" xfId="3321"/>
    <cellStyle name="Euro 21 2" xfId="11290"/>
    <cellStyle name="Euro 22" xfId="11248"/>
    <cellStyle name="Euro 22 2" xfId="14854"/>
    <cellStyle name="Euro 22 2 2" xfId="24586"/>
    <cellStyle name="Euro 22 2 3" xfId="31701"/>
    <cellStyle name="Euro 22 3" xfId="22972"/>
    <cellStyle name="Euro 22 4" xfId="30681"/>
    <cellStyle name="Euro 23" xfId="14855"/>
    <cellStyle name="Euro 23 2" xfId="22973"/>
    <cellStyle name="Euro 23 2 2" xfId="31702"/>
    <cellStyle name="Euro 23 3" xfId="30682"/>
    <cellStyle name="Euro 24" xfId="14856"/>
    <cellStyle name="Euro 24 2" xfId="22974"/>
    <cellStyle name="Euro 24 2 2" xfId="31703"/>
    <cellStyle name="Euro 24 3" xfId="30683"/>
    <cellStyle name="Euro 25" xfId="14857"/>
    <cellStyle name="Euro 25 2" xfId="22975"/>
    <cellStyle name="Euro 25 2 2" xfId="31704"/>
    <cellStyle name="Euro 25 3" xfId="30684"/>
    <cellStyle name="Euro 26" xfId="14858"/>
    <cellStyle name="Euro 26 2" xfId="22976"/>
    <cellStyle name="Euro 26 2 2" xfId="31705"/>
    <cellStyle name="Euro 26 3" xfId="30685"/>
    <cellStyle name="Euro 27" xfId="14859"/>
    <cellStyle name="Euro 27 2" xfId="22977"/>
    <cellStyle name="Euro 27 2 2" xfId="31706"/>
    <cellStyle name="Euro 27 3" xfId="30686"/>
    <cellStyle name="Euro 28" xfId="14860"/>
    <cellStyle name="Euro 28 2" xfId="22978"/>
    <cellStyle name="Euro 28 2 2" xfId="31707"/>
    <cellStyle name="Euro 28 3" xfId="30687"/>
    <cellStyle name="Euro 29" xfId="14861"/>
    <cellStyle name="Euro 29 2" xfId="22979"/>
    <cellStyle name="Euro 29 2 2" xfId="31708"/>
    <cellStyle name="Euro 29 3" xfId="30688"/>
    <cellStyle name="Euro 3" xfId="251"/>
    <cellStyle name="Euro 3 2" xfId="252"/>
    <cellStyle name="Euro 3 2 2" xfId="11292"/>
    <cellStyle name="Euro 3 3" xfId="3322"/>
    <cellStyle name="Euro 3 3 2" xfId="3323"/>
    <cellStyle name="Euro 3 3 2 2" xfId="11294"/>
    <cellStyle name="Euro 3 3 3" xfId="3324"/>
    <cellStyle name="Euro 3 3 3 2" xfId="11295"/>
    <cellStyle name="Euro 3 3 4" xfId="7839"/>
    <cellStyle name="Euro 3 3 5" xfId="11293"/>
    <cellStyle name="Euro 3 3 6" xfId="15146"/>
    <cellStyle name="Euro 3 4" xfId="11291"/>
    <cellStyle name="Euro 30" xfId="14862"/>
    <cellStyle name="Euro 30 2" xfId="22980"/>
    <cellStyle name="Euro 30 2 2" xfId="31709"/>
    <cellStyle name="Euro 30 3" xfId="30689"/>
    <cellStyle name="Euro 31" xfId="15133"/>
    <cellStyle name="Euro 4" xfId="253"/>
    <cellStyle name="Euro 4 2" xfId="254"/>
    <cellStyle name="Euro 4 2 2" xfId="11297"/>
    <cellStyle name="Euro 4 3" xfId="11296"/>
    <cellStyle name="Euro 5" xfId="255"/>
    <cellStyle name="Euro 5 2" xfId="256"/>
    <cellStyle name="Euro 5 2 2" xfId="11299"/>
    <cellStyle name="Euro 5 3" xfId="11298"/>
    <cellStyle name="Euro 6" xfId="257"/>
    <cellStyle name="Euro 6 2" xfId="258"/>
    <cellStyle name="Euro 6 2 2" xfId="11301"/>
    <cellStyle name="Euro 6 3" xfId="11300"/>
    <cellStyle name="Euro 7" xfId="259"/>
    <cellStyle name="Euro 7 2" xfId="260"/>
    <cellStyle name="Euro 7 2 2" xfId="11303"/>
    <cellStyle name="Euro 7 3" xfId="11302"/>
    <cellStyle name="Euro 8" xfId="261"/>
    <cellStyle name="Euro 9" xfId="262"/>
    <cellStyle name="Euro 9 2" xfId="263"/>
    <cellStyle name="Euro 9 2 2" xfId="11305"/>
    <cellStyle name="Euro 9 3" xfId="11304"/>
    <cellStyle name="Euro_Rechnnungsformular" xfId="1500"/>
    <cellStyle name="Explanatory Text" xfId="1501"/>
    <cellStyle name="Explanatory Text 2" xfId="18564"/>
    <cellStyle name="Explanatory Text 3" xfId="26271"/>
    <cellStyle name="Financier" xfId="14863"/>
    <cellStyle name="Financier 2" xfId="24587"/>
    <cellStyle name="Financier0" xfId="14864"/>
    <cellStyle name="Financier0 2" xfId="24588"/>
    <cellStyle name="Good" xfId="1502"/>
    <cellStyle name="Good 2" xfId="18565"/>
    <cellStyle name="Good 3" xfId="26272"/>
    <cellStyle name="Gut" xfId="264" builtinId="26"/>
    <cellStyle name="Gut 10" xfId="1503"/>
    <cellStyle name="Gut 10 2" xfId="18567"/>
    <cellStyle name="Gut 10 3" xfId="26274"/>
    <cellStyle name="Gut 11" xfId="1504"/>
    <cellStyle name="Gut 11 2" xfId="18568"/>
    <cellStyle name="Gut 11 3" xfId="26275"/>
    <cellStyle name="Gut 12" xfId="1505"/>
    <cellStyle name="Gut 12 2" xfId="18569"/>
    <cellStyle name="Gut 12 3" xfId="26276"/>
    <cellStyle name="Gut 13" xfId="1506"/>
    <cellStyle name="Gut 13 2" xfId="18570"/>
    <cellStyle name="Gut 13 3" xfId="26277"/>
    <cellStyle name="Gut 14" xfId="1507"/>
    <cellStyle name="Gut 14 2" xfId="18571"/>
    <cellStyle name="Gut 14 3" xfId="26278"/>
    <cellStyle name="Gut 15" xfId="3326"/>
    <cellStyle name="Gut 15 2" xfId="18572"/>
    <cellStyle name="Gut 15 3" xfId="26279"/>
    <cellStyle name="Gut 16" xfId="3327"/>
    <cellStyle name="Gut 16 2" xfId="18573"/>
    <cellStyle name="Gut 16 3" xfId="26280"/>
    <cellStyle name="Gut 17" xfId="3328"/>
    <cellStyle name="Gut 17 2" xfId="18574"/>
    <cellStyle name="Gut 17 3" xfId="26281"/>
    <cellStyle name="Gut 18" xfId="3329"/>
    <cellStyle name="Gut 18 2" xfId="18575"/>
    <cellStyle name="Gut 18 3" xfId="26282"/>
    <cellStyle name="Gut 19" xfId="3330"/>
    <cellStyle name="Gut 19 2" xfId="18576"/>
    <cellStyle name="Gut 19 3" xfId="26283"/>
    <cellStyle name="Gut 2" xfId="265"/>
    <cellStyle name="Gut 2 2" xfId="1508"/>
    <cellStyle name="Gut 2 2 2" xfId="3331"/>
    <cellStyle name="Gut 2 2 3" xfId="18578"/>
    <cellStyle name="Gut 2 2 4" xfId="26285"/>
    <cellStyle name="Gut 2 3" xfId="3332"/>
    <cellStyle name="Gut 2 3 2" xfId="3333"/>
    <cellStyle name="Gut 2 3 2 2" xfId="18580"/>
    <cellStyle name="Gut 2 3 2 3" xfId="26287"/>
    <cellStyle name="Gut 2 3 3" xfId="18579"/>
    <cellStyle name="Gut 2 3 4" xfId="26286"/>
    <cellStyle name="Gut 2 4" xfId="3334"/>
    <cellStyle name="Gut 2 4 2" xfId="18581"/>
    <cellStyle name="Gut 2 4 3" xfId="26288"/>
    <cellStyle name="Gut 2 5" xfId="18577"/>
    <cellStyle name="Gut 2 6" xfId="26284"/>
    <cellStyle name="Gut 2_Rejection of deliveries" xfId="1509"/>
    <cellStyle name="Gut 20" xfId="3325"/>
    <cellStyle name="Gut 20 2" xfId="4811"/>
    <cellStyle name="Gut 20 2 2" xfId="20800"/>
    <cellStyle name="Gut 20 2 3" xfId="28507"/>
    <cellStyle name="Gut 20 3" xfId="5340"/>
    <cellStyle name="Gut 20 3 2" xfId="21325"/>
    <cellStyle name="Gut 20 3 3" xfId="29032"/>
    <cellStyle name="Gut 20 4" xfId="18566"/>
    <cellStyle name="Gut 20 5" xfId="26273"/>
    <cellStyle name="Gut 21" xfId="4812"/>
    <cellStyle name="Gut 21 2" xfId="20801"/>
    <cellStyle name="Gut 21 3" xfId="28508"/>
    <cellStyle name="Gut 22" xfId="4813"/>
    <cellStyle name="Gut 22 2" xfId="20802"/>
    <cellStyle name="Gut 22 3" xfId="28509"/>
    <cellStyle name="Gut 23" xfId="4814"/>
    <cellStyle name="Gut 23 2" xfId="20803"/>
    <cellStyle name="Gut 23 3" xfId="28510"/>
    <cellStyle name="Gut 24" xfId="4815"/>
    <cellStyle name="Gut 24 2" xfId="20804"/>
    <cellStyle name="Gut 24 3" xfId="28511"/>
    <cellStyle name="Gut 25" xfId="4816"/>
    <cellStyle name="Gut 25 2" xfId="20805"/>
    <cellStyle name="Gut 25 3" xfId="28512"/>
    <cellStyle name="Gut 26" xfId="7133"/>
    <cellStyle name="Gut 26 2" xfId="22912"/>
    <cellStyle name="Gut 26 3" xfId="30621"/>
    <cellStyle name="Gut 27" xfId="6973"/>
    <cellStyle name="Gut 27 2" xfId="22753"/>
    <cellStyle name="Gut 27 3" xfId="30462"/>
    <cellStyle name="Gut 28" xfId="6459"/>
    <cellStyle name="Gut 28 2" xfId="22461"/>
    <cellStyle name="Gut 28 3" xfId="30168"/>
    <cellStyle name="Gut 29" xfId="6458"/>
    <cellStyle name="Gut 29 2" xfId="22460"/>
    <cellStyle name="Gut 29 3" xfId="30167"/>
    <cellStyle name="Gut 3" xfId="266"/>
    <cellStyle name="Gut 3 10" xfId="26289"/>
    <cellStyle name="Gut 3 2" xfId="267"/>
    <cellStyle name="Gut 3 2 2" xfId="18583"/>
    <cellStyle name="Gut 3 2 3" xfId="26290"/>
    <cellStyle name="Gut 3 3" xfId="3335"/>
    <cellStyle name="Gut 3 3 2" xfId="18584"/>
    <cellStyle name="Gut 3 3 3" xfId="26291"/>
    <cellStyle name="Gut 3 4" xfId="3336"/>
    <cellStyle name="Gut 3 4 2" xfId="18585"/>
    <cellStyle name="Gut 3 4 3" xfId="26292"/>
    <cellStyle name="Gut 3 5" xfId="3337"/>
    <cellStyle name="Gut 3 5 2" xfId="18586"/>
    <cellStyle name="Gut 3 5 3" xfId="26293"/>
    <cellStyle name="Gut 3 6" xfId="3338"/>
    <cellStyle name="Gut 3 6 2" xfId="18587"/>
    <cellStyle name="Gut 3 6 3" xfId="26294"/>
    <cellStyle name="Gut 3 7" xfId="4817"/>
    <cellStyle name="Gut 3 7 2" xfId="20806"/>
    <cellStyle name="Gut 3 7 3" xfId="28513"/>
    <cellStyle name="Gut 3 8" xfId="5716"/>
    <cellStyle name="Gut 3 8 2" xfId="21718"/>
    <cellStyle name="Gut 3 8 3" xfId="29425"/>
    <cellStyle name="Gut 3 9" xfId="18582"/>
    <cellStyle name="Gut 3_Tabelle2" xfId="268"/>
    <cellStyle name="Gut 30" xfId="7031"/>
    <cellStyle name="Gut 30 2" xfId="22811"/>
    <cellStyle name="Gut 30 3" xfId="30520"/>
    <cellStyle name="Gut 31" xfId="5654"/>
    <cellStyle name="Gut 31 2" xfId="21638"/>
    <cellStyle name="Gut 31 3" xfId="31594"/>
    <cellStyle name="Gut 32" xfId="7174"/>
    <cellStyle name="Gut 32 2" xfId="23057"/>
    <cellStyle name="Gut 32 3" xfId="31764"/>
    <cellStyle name="Gut 33" xfId="3430"/>
    <cellStyle name="Gut 33 2" xfId="23045"/>
    <cellStyle name="Gut 33 3" xfId="31735"/>
    <cellStyle name="Gut 34" xfId="9155"/>
    <cellStyle name="Gut 34 2" xfId="24625"/>
    <cellStyle name="Gut 34 3" xfId="31781"/>
    <cellStyle name="Gut 35" xfId="9636"/>
    <cellStyle name="Gut 35 2" xfId="24610"/>
    <cellStyle name="Gut 35 3" xfId="31747"/>
    <cellStyle name="Gut 36" xfId="9607"/>
    <cellStyle name="Gut 36 2" xfId="23560"/>
    <cellStyle name="Gut 36 3" xfId="32358"/>
    <cellStyle name="Gut 37" xfId="9748"/>
    <cellStyle name="Gut 37 2" xfId="25287"/>
    <cellStyle name="Gut 38" xfId="10264"/>
    <cellStyle name="Gut 38 2" xfId="25248"/>
    <cellStyle name="Gut 39" xfId="10233"/>
    <cellStyle name="Gut 39 2" xfId="25305"/>
    <cellStyle name="Gut 4" xfId="269"/>
    <cellStyle name="Gut 4 2" xfId="18588"/>
    <cellStyle name="Gut 4 3" xfId="26295"/>
    <cellStyle name="Gut 40" xfId="9974"/>
    <cellStyle name="Gut 40 2" xfId="25238"/>
    <cellStyle name="Gut 41" xfId="10351"/>
    <cellStyle name="Gut 41 2" xfId="25261"/>
    <cellStyle name="Gut 42" xfId="10331"/>
    <cellStyle name="Gut 42 2" xfId="25323"/>
    <cellStyle name="Gut 43" xfId="10401"/>
    <cellStyle name="Gut 43 2" xfId="25347"/>
    <cellStyle name="Gut 44" xfId="10906"/>
    <cellStyle name="Gut 45" xfId="10605"/>
    <cellStyle name="Gut 46" xfId="10991"/>
    <cellStyle name="Gut 47" xfId="11034"/>
    <cellStyle name="Gut 48" xfId="10599"/>
    <cellStyle name="Gut 49" xfId="11054"/>
    <cellStyle name="Gut 5" xfId="270"/>
    <cellStyle name="Gut 5 2" xfId="18589"/>
    <cellStyle name="Gut 5 3" xfId="26296"/>
    <cellStyle name="Gut 50" xfId="14174"/>
    <cellStyle name="Gut 51" xfId="14716"/>
    <cellStyle name="Gut 52" xfId="14940"/>
    <cellStyle name="Gut 53" xfId="16138"/>
    <cellStyle name="Gut 54" xfId="17040"/>
    <cellStyle name="Gut 55" xfId="17075"/>
    <cellStyle name="Gut 56" xfId="29345"/>
    <cellStyle name="Gut 57" xfId="31852"/>
    <cellStyle name="Gut 58" xfId="31816"/>
    <cellStyle name="Gut 59" xfId="30756"/>
    <cellStyle name="Gut 6" xfId="271"/>
    <cellStyle name="Gut 6 2" xfId="18590"/>
    <cellStyle name="Gut 6 3" xfId="26297"/>
    <cellStyle name="Gut 60" xfId="31845"/>
    <cellStyle name="Gut 61" xfId="31838"/>
    <cellStyle name="Gut 62" xfId="34254"/>
    <cellStyle name="Gut 63" xfId="33951"/>
    <cellStyle name="Gut 64" xfId="34462"/>
    <cellStyle name="Gut 65" xfId="34328"/>
    <cellStyle name="Gut 66" xfId="34144"/>
    <cellStyle name="Gut 7" xfId="272"/>
    <cellStyle name="Gut 7 2" xfId="18591"/>
    <cellStyle name="Gut 7 3" xfId="26298"/>
    <cellStyle name="Gut 8" xfId="273"/>
    <cellStyle name="Gut 8 2" xfId="18592"/>
    <cellStyle name="Gut 8 3" xfId="26299"/>
    <cellStyle name="Gut 9" xfId="597"/>
    <cellStyle name="Gut 9 2" xfId="18593"/>
    <cellStyle name="Gut 9 3" xfId="26300"/>
    <cellStyle name="Gut 9 4" xfId="1510"/>
    <cellStyle name="Heading 1" xfId="1511"/>
    <cellStyle name="Heading 1 2" xfId="18594"/>
    <cellStyle name="Heading 1 3" xfId="26301"/>
    <cellStyle name="Heading 2" xfId="1512"/>
    <cellStyle name="Heading 2 2" xfId="18595"/>
    <cellStyle name="Heading 2 3" xfId="26302"/>
    <cellStyle name="Heading 3" xfId="1513"/>
    <cellStyle name="Heading 3 2" xfId="18596"/>
    <cellStyle name="Heading 3 3" xfId="26303"/>
    <cellStyle name="Heading 4" xfId="1514"/>
    <cellStyle name="Heading 4 2" xfId="18597"/>
    <cellStyle name="Heading 4 3" xfId="26304"/>
    <cellStyle name="Hervorhebung 1" xfId="14865"/>
    <cellStyle name="Hervorhebung 1 2" xfId="22981"/>
    <cellStyle name="Hervorhebung 1 3" xfId="30690"/>
    <cellStyle name="Hervorhebung 2" xfId="14866"/>
    <cellStyle name="Hervorhebung 2 2" xfId="22982"/>
    <cellStyle name="Hervorhebung 2 3" xfId="30691"/>
    <cellStyle name="Hervorhebung 3" xfId="14867"/>
    <cellStyle name="Hervorhebung 3 2" xfId="22983"/>
    <cellStyle name="Hervorhebung 3 3" xfId="30692"/>
    <cellStyle name="hs1" xfId="14868"/>
    <cellStyle name="hs1 2" xfId="22984"/>
    <cellStyle name="hs1 3" xfId="30693"/>
    <cellStyle name="hs1a" xfId="14869"/>
    <cellStyle name="hs1a 2" xfId="22985"/>
    <cellStyle name="hs1a 3" xfId="30694"/>
    <cellStyle name="hs1b" xfId="14870"/>
    <cellStyle name="hs1b 2" xfId="22986"/>
    <cellStyle name="hs1b 3" xfId="30695"/>
    <cellStyle name="hs1c" xfId="14871"/>
    <cellStyle name="hs1c 2" xfId="22987"/>
    <cellStyle name="hs1c 3" xfId="30696"/>
    <cellStyle name="hs2" xfId="14872"/>
    <cellStyle name="hs2 2" xfId="22988"/>
    <cellStyle name="hs2 3" xfId="30697"/>
    <cellStyle name="hs3" xfId="14873"/>
    <cellStyle name="hs3 2" xfId="22989"/>
    <cellStyle name="hs3 3" xfId="30698"/>
    <cellStyle name="hs4" xfId="14874"/>
    <cellStyle name="hs4 2" xfId="22990"/>
    <cellStyle name="hs4 3" xfId="30699"/>
    <cellStyle name="hs4a" xfId="14875"/>
    <cellStyle name="hs4a 2" xfId="22991"/>
    <cellStyle name="hs4a 3" xfId="30700"/>
    <cellStyle name="hs5" xfId="14876"/>
    <cellStyle name="hs5 2" xfId="22992"/>
    <cellStyle name="hs5 3" xfId="30701"/>
    <cellStyle name="hs5a" xfId="14877"/>
    <cellStyle name="hs5a 2" xfId="22993"/>
    <cellStyle name="hs5a 3" xfId="30702"/>
    <cellStyle name="hs6" xfId="14878"/>
    <cellStyle name="hs6a" xfId="14879"/>
    <cellStyle name="hs7" xfId="14880"/>
    <cellStyle name="hs7a" xfId="14881"/>
    <cellStyle name="hs8" xfId="14882"/>
    <cellStyle name="hs8a" xfId="14883"/>
    <cellStyle name="hs9" xfId="14884"/>
    <cellStyle name="hs9a" xfId="14885"/>
    <cellStyle name="Hyperlink 2" xfId="1515"/>
    <cellStyle name="Hyperlink 2 2" xfId="1516"/>
    <cellStyle name="Hyperlink 2 2 2" xfId="18599"/>
    <cellStyle name="Hyperlink 2 2 2 2" xfId="30757"/>
    <cellStyle name="Hyperlink 2 2 3" xfId="26306"/>
    <cellStyle name="Hyperlink 2 3" xfId="3339"/>
    <cellStyle name="Hyperlink 2 3 2" xfId="18600"/>
    <cellStyle name="Hyperlink 2 3 2 2" xfId="30758"/>
    <cellStyle name="Hyperlink 2 3 3" xfId="26307"/>
    <cellStyle name="Hyperlink 2 4" xfId="11306"/>
    <cellStyle name="Hyperlink 2 5" xfId="15147"/>
    <cellStyle name="Hyperlink 2 6" xfId="18598"/>
    <cellStyle name="Hyperlink 2 7" xfId="26305"/>
    <cellStyle name="Hyperlink 2_Handling In" xfId="1517"/>
    <cellStyle name="Input" xfId="1518"/>
    <cellStyle name="Input 2" xfId="18601"/>
    <cellStyle name="Input 3" xfId="26308"/>
    <cellStyle name="Linked Cell" xfId="1519"/>
    <cellStyle name="Linked Cell 2" xfId="18602"/>
    <cellStyle name="Linked Cell 3" xfId="26309"/>
    <cellStyle name="Monétaire" xfId="14886"/>
    <cellStyle name="Monétaire 2" xfId="24589"/>
    <cellStyle name="Monétaire0" xfId="14887"/>
    <cellStyle name="Monétaire0 2" xfId="24590"/>
    <cellStyle name="Neutral" xfId="442" builtinId="28" customBuiltin="1"/>
    <cellStyle name="Neutral 10" xfId="1520"/>
    <cellStyle name="Neutral 10 2" xfId="18604"/>
    <cellStyle name="Neutral 10 3" xfId="26311"/>
    <cellStyle name="Neutral 11" xfId="1521"/>
    <cellStyle name="Neutral 11 2" xfId="18605"/>
    <cellStyle name="Neutral 11 3" xfId="26312"/>
    <cellStyle name="Neutral 12" xfId="1522"/>
    <cellStyle name="Neutral 12 2" xfId="18606"/>
    <cellStyle name="Neutral 12 3" xfId="26313"/>
    <cellStyle name="Neutral 13" xfId="1523"/>
    <cellStyle name="Neutral 13 2" xfId="18607"/>
    <cellStyle name="Neutral 13 3" xfId="26314"/>
    <cellStyle name="Neutral 14" xfId="1524"/>
    <cellStyle name="Neutral 14 2" xfId="18608"/>
    <cellStyle name="Neutral 14 3" xfId="26315"/>
    <cellStyle name="Neutral 15" xfId="3341"/>
    <cellStyle name="Neutral 15 2" xfId="18609"/>
    <cellStyle name="Neutral 15 3" xfId="26316"/>
    <cellStyle name="Neutral 16" xfId="3342"/>
    <cellStyle name="Neutral 16 2" xfId="3343"/>
    <cellStyle name="Neutral 16 2 2" xfId="18611"/>
    <cellStyle name="Neutral 16 2 3" xfId="26318"/>
    <cellStyle name="Neutral 16 3" xfId="3344"/>
    <cellStyle name="Neutral 16 3 2" xfId="18612"/>
    <cellStyle name="Neutral 16 3 3" xfId="26319"/>
    <cellStyle name="Neutral 16 4" xfId="5611"/>
    <cellStyle name="Neutral 16 4 2" xfId="21595"/>
    <cellStyle name="Neutral 16 4 3" xfId="29302"/>
    <cellStyle name="Neutral 16 5" xfId="18610"/>
    <cellStyle name="Neutral 16 6" xfId="26317"/>
    <cellStyle name="Neutral 17" xfId="3345"/>
    <cellStyle name="Neutral 17 2" xfId="3346"/>
    <cellStyle name="Neutral 17 2 2" xfId="18614"/>
    <cellStyle name="Neutral 17 2 3" xfId="26321"/>
    <cellStyle name="Neutral 17 3" xfId="3347"/>
    <cellStyle name="Neutral 17 3 2" xfId="18615"/>
    <cellStyle name="Neutral 17 3 3" xfId="26322"/>
    <cellStyle name="Neutral 17 4" xfId="5388"/>
    <cellStyle name="Neutral 17 4 2" xfId="5498"/>
    <cellStyle name="Neutral 17 4 2 2" xfId="21483"/>
    <cellStyle name="Neutral 17 4 2 3" xfId="29190"/>
    <cellStyle name="Neutral 17 4 3" xfId="21373"/>
    <cellStyle name="Neutral 17 4 4" xfId="29080"/>
    <cellStyle name="Neutral 17 5" xfId="5387"/>
    <cellStyle name="Neutral 17 5 2" xfId="5497"/>
    <cellStyle name="Neutral 17 5 2 2" xfId="21482"/>
    <cellStyle name="Neutral 17 5 2 3" xfId="29189"/>
    <cellStyle name="Neutral 17 5 3" xfId="21372"/>
    <cellStyle name="Neutral 17 5 4" xfId="29079"/>
    <cellStyle name="Neutral 17 6" xfId="5729"/>
    <cellStyle name="Neutral 17 6 2" xfId="21731"/>
    <cellStyle name="Neutral 17 6 3" xfId="29438"/>
    <cellStyle name="Neutral 17 7" xfId="18613"/>
    <cellStyle name="Neutral 17 8" xfId="26320"/>
    <cellStyle name="Neutral 18" xfId="3348"/>
    <cellStyle name="Neutral 18 2" xfId="3349"/>
    <cellStyle name="Neutral 18 2 2" xfId="18617"/>
    <cellStyle name="Neutral 18 2 3" xfId="26324"/>
    <cellStyle name="Neutral 18 3" xfId="18616"/>
    <cellStyle name="Neutral 18 4" xfId="26323"/>
    <cellStyle name="Neutral 19" xfId="3350"/>
    <cellStyle name="Neutral 19 2" xfId="5157"/>
    <cellStyle name="Neutral 19 2 2" xfId="21142"/>
    <cellStyle name="Neutral 19 2 3" xfId="28849"/>
    <cellStyle name="Neutral 19 3" xfId="18618"/>
    <cellStyle name="Neutral 19 4" xfId="26325"/>
    <cellStyle name="Neutral 2" xfId="274"/>
    <cellStyle name="Neutral 2 2" xfId="1525"/>
    <cellStyle name="Neutral 2 2 2" xfId="18620"/>
    <cellStyle name="Neutral 2 2 3" xfId="26327"/>
    <cellStyle name="Neutral 2 3" xfId="3351"/>
    <cellStyle name="Neutral 2 3 2" xfId="3352"/>
    <cellStyle name="Neutral 2 3 2 2" xfId="18622"/>
    <cellStyle name="Neutral 2 3 2 3" xfId="26329"/>
    <cellStyle name="Neutral 2 3 3" xfId="3353"/>
    <cellStyle name="Neutral 2 3 3 2" xfId="18623"/>
    <cellStyle name="Neutral 2 3 3 3" xfId="26330"/>
    <cellStyle name="Neutral 2 3 4" xfId="18621"/>
    <cellStyle name="Neutral 2 3 5" xfId="26328"/>
    <cellStyle name="Neutral 2 4" xfId="3354"/>
    <cellStyle name="Neutral 2 4 2" xfId="3355"/>
    <cellStyle name="Neutral 2 4 2 2" xfId="18625"/>
    <cellStyle name="Neutral 2 4 2 3" xfId="26332"/>
    <cellStyle name="Neutral 2 4 3" xfId="18624"/>
    <cellStyle name="Neutral 2 4 4" xfId="26331"/>
    <cellStyle name="Neutral 2 5" xfId="18619"/>
    <cellStyle name="Neutral 2 6" xfId="26326"/>
    <cellStyle name="Neutral 2_Rejection of deliveries" xfId="1526"/>
    <cellStyle name="Neutral 20" xfId="3340"/>
    <cellStyle name="Neutral 20 2" xfId="4818"/>
    <cellStyle name="Neutral 20 2 2" xfId="20807"/>
    <cellStyle name="Neutral 20 2 3" xfId="28514"/>
    <cellStyle name="Neutral 20 3" xfId="5343"/>
    <cellStyle name="Neutral 20 3 2" xfId="21328"/>
    <cellStyle name="Neutral 20 3 3" xfId="29035"/>
    <cellStyle name="Neutral 20 4" xfId="18603"/>
    <cellStyle name="Neutral 20 5" xfId="26310"/>
    <cellStyle name="Neutral 21" xfId="4819"/>
    <cellStyle name="Neutral 21 2" xfId="20808"/>
    <cellStyle name="Neutral 21 3" xfId="28515"/>
    <cellStyle name="Neutral 22" xfId="4820"/>
    <cellStyle name="Neutral 22 2" xfId="20809"/>
    <cellStyle name="Neutral 22 3" xfId="28516"/>
    <cellStyle name="Neutral 23" xfId="4821"/>
    <cellStyle name="Neutral 23 2" xfId="20810"/>
    <cellStyle name="Neutral 23 3" xfId="28517"/>
    <cellStyle name="Neutral 24" xfId="4822"/>
    <cellStyle name="Neutral 24 2" xfId="20811"/>
    <cellStyle name="Neutral 24 3" xfId="28518"/>
    <cellStyle name="Neutral 25" xfId="4823"/>
    <cellStyle name="Neutral 25 2" xfId="20812"/>
    <cellStyle name="Neutral 25 3" xfId="28519"/>
    <cellStyle name="Neutral 26" xfId="7135"/>
    <cellStyle name="Neutral 26 2" xfId="22914"/>
    <cellStyle name="Neutral 26 3" xfId="30623"/>
    <cellStyle name="Neutral 27" xfId="6431"/>
    <cellStyle name="Neutral 27 2" xfId="22433"/>
    <cellStyle name="Neutral 27 3" xfId="30140"/>
    <cellStyle name="Neutral 28" xfId="6429"/>
    <cellStyle name="Neutral 28 2" xfId="22431"/>
    <cellStyle name="Neutral 28 3" xfId="30138"/>
    <cellStyle name="Neutral 29" xfId="6972"/>
    <cellStyle name="Neutral 29 2" xfId="22752"/>
    <cellStyle name="Neutral 29 3" xfId="30461"/>
    <cellStyle name="Neutral 3" xfId="275"/>
    <cellStyle name="Neutral 3 10" xfId="26333"/>
    <cellStyle name="Neutral 3 2" xfId="276"/>
    <cellStyle name="Neutral 3 2 2" xfId="18627"/>
    <cellStyle name="Neutral 3 2 3" xfId="26334"/>
    <cellStyle name="Neutral 3 3" xfId="3356"/>
    <cellStyle name="Neutral 3 3 2" xfId="3357"/>
    <cellStyle name="Neutral 3 3 2 2" xfId="18629"/>
    <cellStyle name="Neutral 3 3 2 3" xfId="26336"/>
    <cellStyle name="Neutral 3 3 3" xfId="3358"/>
    <cellStyle name="Neutral 3 3 3 2" xfId="18630"/>
    <cellStyle name="Neutral 3 3 3 3" xfId="26337"/>
    <cellStyle name="Neutral 3 3 4" xfId="5612"/>
    <cellStyle name="Neutral 3 3 4 2" xfId="21596"/>
    <cellStyle name="Neutral 3 3 4 3" xfId="29303"/>
    <cellStyle name="Neutral 3 3 5" xfId="18628"/>
    <cellStyle name="Neutral 3 3 6" xfId="26335"/>
    <cellStyle name="Neutral 3 4" xfId="3359"/>
    <cellStyle name="Neutral 3 4 2" xfId="3360"/>
    <cellStyle name="Neutral 3 4 2 2" xfId="18632"/>
    <cellStyle name="Neutral 3 4 2 3" xfId="26339"/>
    <cellStyle name="Neutral 3 4 3" xfId="3361"/>
    <cellStyle name="Neutral 3 4 3 2" xfId="18633"/>
    <cellStyle name="Neutral 3 4 3 3" xfId="26340"/>
    <cellStyle name="Neutral 3 4 4" xfId="5386"/>
    <cellStyle name="Neutral 3 4 4 2" xfId="5496"/>
    <cellStyle name="Neutral 3 4 4 2 2" xfId="21481"/>
    <cellStyle name="Neutral 3 4 4 2 3" xfId="29188"/>
    <cellStyle name="Neutral 3 4 4 3" xfId="21371"/>
    <cellStyle name="Neutral 3 4 4 4" xfId="29078"/>
    <cellStyle name="Neutral 3 4 5" xfId="5385"/>
    <cellStyle name="Neutral 3 4 5 2" xfId="5495"/>
    <cellStyle name="Neutral 3 4 5 2 2" xfId="21480"/>
    <cellStyle name="Neutral 3 4 5 2 3" xfId="29187"/>
    <cellStyle name="Neutral 3 4 5 3" xfId="21370"/>
    <cellStyle name="Neutral 3 4 5 4" xfId="29077"/>
    <cellStyle name="Neutral 3 4 6" xfId="5730"/>
    <cellStyle name="Neutral 3 4 6 2" xfId="21732"/>
    <cellStyle name="Neutral 3 4 6 3" xfId="29439"/>
    <cellStyle name="Neutral 3 4 7" xfId="18631"/>
    <cellStyle name="Neutral 3 4 8" xfId="26338"/>
    <cellStyle name="Neutral 3 5" xfId="3362"/>
    <cellStyle name="Neutral 3 5 2" xfId="3363"/>
    <cellStyle name="Neutral 3 5 2 2" xfId="18635"/>
    <cellStyle name="Neutral 3 5 2 3" xfId="26342"/>
    <cellStyle name="Neutral 3 5 3" xfId="18634"/>
    <cellStyle name="Neutral 3 5 4" xfId="26341"/>
    <cellStyle name="Neutral 3 6" xfId="3364"/>
    <cellStyle name="Neutral 3 6 2" xfId="5158"/>
    <cellStyle name="Neutral 3 6 2 2" xfId="21143"/>
    <cellStyle name="Neutral 3 6 2 3" xfId="28850"/>
    <cellStyle name="Neutral 3 6 3" xfId="18636"/>
    <cellStyle name="Neutral 3 6 4" xfId="26343"/>
    <cellStyle name="Neutral 3 7" xfId="4824"/>
    <cellStyle name="Neutral 3 7 2" xfId="20813"/>
    <cellStyle name="Neutral 3 7 3" xfId="28520"/>
    <cellStyle name="Neutral 3 8" xfId="5717"/>
    <cellStyle name="Neutral 3 8 2" xfId="21719"/>
    <cellStyle name="Neutral 3 8 3" xfId="29426"/>
    <cellStyle name="Neutral 3 9" xfId="18626"/>
    <cellStyle name="Neutral 3_Tabelle2" xfId="277"/>
    <cellStyle name="Neutral 30" xfId="5790"/>
    <cellStyle name="Neutral 30 2" xfId="21792"/>
    <cellStyle name="Neutral 30 3" xfId="29499"/>
    <cellStyle name="Neutral 31" xfId="5656"/>
    <cellStyle name="Neutral 31 2" xfId="21640"/>
    <cellStyle name="Neutral 31 3" xfId="31596"/>
    <cellStyle name="Neutral 32" xfId="7176"/>
    <cellStyle name="Neutral 32 2" xfId="23059"/>
    <cellStyle name="Neutral 32 3" xfId="31766"/>
    <cellStyle name="Neutral 33" xfId="3433"/>
    <cellStyle name="Neutral 33 2" xfId="23051"/>
    <cellStyle name="Neutral 33 3" xfId="31733"/>
    <cellStyle name="Neutral 34" xfId="9157"/>
    <cellStyle name="Neutral 34 2" xfId="24630"/>
    <cellStyle name="Neutral 34 3" xfId="31786"/>
    <cellStyle name="Neutral 35" xfId="9704"/>
    <cellStyle name="Neutral 35 2" xfId="24602"/>
    <cellStyle name="Neutral 35 3" xfId="31723"/>
    <cellStyle name="Neutral 36" xfId="9732"/>
    <cellStyle name="Neutral 36 2" xfId="23562"/>
    <cellStyle name="Neutral 36 3" xfId="32360"/>
    <cellStyle name="Neutral 37" xfId="9750"/>
    <cellStyle name="Neutral 37 2" xfId="25289"/>
    <cellStyle name="Neutral 38" xfId="10342"/>
    <cellStyle name="Neutral 38 2" xfId="25246"/>
    <cellStyle name="Neutral 39" xfId="10380"/>
    <cellStyle name="Neutral 39 2" xfId="25265"/>
    <cellStyle name="Neutral 4" xfId="278"/>
    <cellStyle name="Neutral 4 2" xfId="18637"/>
    <cellStyle name="Neutral 4 3" xfId="26344"/>
    <cellStyle name="Neutral 40" xfId="10340"/>
    <cellStyle name="Neutral 40 2" xfId="25257"/>
    <cellStyle name="Neutral 41" xfId="10384"/>
    <cellStyle name="Neutral 41 2" xfId="25223"/>
    <cellStyle name="Neutral 42" xfId="10394"/>
    <cellStyle name="Neutral 42 2" xfId="25260"/>
    <cellStyle name="Neutral 43" xfId="10403"/>
    <cellStyle name="Neutral 43 2" xfId="25349"/>
    <cellStyle name="Neutral 44" xfId="11007"/>
    <cellStyle name="Neutral 45" xfId="11028"/>
    <cellStyle name="Neutral 46" xfId="10989"/>
    <cellStyle name="Neutral 47" xfId="10513"/>
    <cellStyle name="Neutral 48" xfId="10616"/>
    <cellStyle name="Neutral 49" xfId="11056"/>
    <cellStyle name="Neutral 5" xfId="279"/>
    <cellStyle name="Neutral 5 2" xfId="18638"/>
    <cellStyle name="Neutral 5 3" xfId="26345"/>
    <cellStyle name="Neutral 50" xfId="14176"/>
    <cellStyle name="Neutral 51" xfId="14793"/>
    <cellStyle name="Neutral 52" xfId="14942"/>
    <cellStyle name="Neutral 53" xfId="16922"/>
    <cellStyle name="Neutral 54" xfId="17042"/>
    <cellStyle name="Neutral 55" xfId="17077"/>
    <cellStyle name="Neutral 56" xfId="29347"/>
    <cellStyle name="Neutral 57" xfId="31854"/>
    <cellStyle name="Neutral 58" xfId="31814"/>
    <cellStyle name="Neutral 59" xfId="30703"/>
    <cellStyle name="Neutral 6" xfId="280"/>
    <cellStyle name="Neutral 6 2" xfId="18639"/>
    <cellStyle name="Neutral 6 3" xfId="26346"/>
    <cellStyle name="Neutral 60" xfId="31842"/>
    <cellStyle name="Neutral 61" xfId="31826"/>
    <cellStyle name="Neutral 62" xfId="34256"/>
    <cellStyle name="Neutral 63" xfId="33950"/>
    <cellStyle name="Neutral 64" xfId="34206"/>
    <cellStyle name="Neutral 65" xfId="34373"/>
    <cellStyle name="Neutral 66" xfId="34342"/>
    <cellStyle name="Neutral 7" xfId="281"/>
    <cellStyle name="Neutral 7 2" xfId="18640"/>
    <cellStyle name="Neutral 7 3" xfId="26347"/>
    <cellStyle name="Neutral 8" xfId="282"/>
    <cellStyle name="Neutral 8 2" xfId="18641"/>
    <cellStyle name="Neutral 8 3" xfId="26348"/>
    <cellStyle name="Neutral 9" xfId="1527"/>
    <cellStyle name="Neutral 9 2" xfId="18642"/>
    <cellStyle name="Neutral 9 3" xfId="26349"/>
    <cellStyle name="normal" xfId="14888"/>
    <cellStyle name="normal 2" xfId="22994"/>
    <cellStyle name="normal 2 2" xfId="31710"/>
    <cellStyle name="normal 3" xfId="30704"/>
    <cellStyle name="Normale" xfId="14889"/>
    <cellStyle name="Normale 2" xfId="22995"/>
    <cellStyle name="Normale 2 2" xfId="31711"/>
    <cellStyle name="Normale 3" xfId="30705"/>
    <cellStyle name="Note" xfId="1528"/>
    <cellStyle name="Note 2" xfId="18643"/>
    <cellStyle name="Note 3" xfId="26350"/>
    <cellStyle name="Notiz 10" xfId="459"/>
    <cellStyle name="Notiz 10 2" xfId="637"/>
    <cellStyle name="Notiz 10 2 2" xfId="952"/>
    <cellStyle name="Notiz 10 2 3" xfId="18645"/>
    <cellStyle name="Notiz 10 3" xfId="794"/>
    <cellStyle name="Notiz 10 3 2" xfId="26352"/>
    <cellStyle name="Notiz 10 4" xfId="1529"/>
    <cellStyle name="Notiz 11" xfId="474"/>
    <cellStyle name="Notiz 11 2" xfId="651"/>
    <cellStyle name="Notiz 11 2 2" xfId="966"/>
    <cellStyle name="Notiz 11 2 3" xfId="18646"/>
    <cellStyle name="Notiz 11 3" xfId="808"/>
    <cellStyle name="Notiz 11 3 2" xfId="26353"/>
    <cellStyle name="Notiz 11 4" xfId="1530"/>
    <cellStyle name="Notiz 12" xfId="488"/>
    <cellStyle name="Notiz 12 2" xfId="665"/>
    <cellStyle name="Notiz 12 2 2" xfId="980"/>
    <cellStyle name="Notiz 12 2 3" xfId="18647"/>
    <cellStyle name="Notiz 12 3" xfId="822"/>
    <cellStyle name="Notiz 12 3 2" xfId="26354"/>
    <cellStyle name="Notiz 12 4" xfId="1531"/>
    <cellStyle name="Notiz 13" xfId="504"/>
    <cellStyle name="Notiz 13 2" xfId="681"/>
    <cellStyle name="Notiz 13 2 2" xfId="996"/>
    <cellStyle name="Notiz 13 2 2 2" xfId="23680"/>
    <cellStyle name="Notiz 13 2 3" xfId="30759"/>
    <cellStyle name="Notiz 13 2 4" xfId="11307"/>
    <cellStyle name="Notiz 13 3" xfId="838"/>
    <cellStyle name="Notiz 13 3 2" xfId="18648"/>
    <cellStyle name="Notiz 13 4" xfId="26355"/>
    <cellStyle name="Notiz 13 5" xfId="1532"/>
    <cellStyle name="Notiz 14" xfId="519"/>
    <cellStyle name="Notiz 14 2" xfId="696"/>
    <cellStyle name="Notiz 14 2 2" xfId="1011"/>
    <cellStyle name="Notiz 14 2 2 2" xfId="23681"/>
    <cellStyle name="Notiz 14 2 3" xfId="30760"/>
    <cellStyle name="Notiz 14 2 4" xfId="11308"/>
    <cellStyle name="Notiz 14 3" xfId="853"/>
    <cellStyle name="Notiz 14 3 2" xfId="18649"/>
    <cellStyle name="Notiz 14 4" xfId="26356"/>
    <cellStyle name="Notiz 14 5" xfId="1533"/>
    <cellStyle name="Notiz 15" xfId="533"/>
    <cellStyle name="Notiz 15 2" xfId="867"/>
    <cellStyle name="Notiz 15 2 2" xfId="18650"/>
    <cellStyle name="Notiz 15 3" xfId="26357"/>
    <cellStyle name="Notiz 15 4" xfId="3366"/>
    <cellStyle name="Notiz 16" xfId="1026"/>
    <cellStyle name="Notiz 16 2" xfId="3368"/>
    <cellStyle name="Notiz 16 2 2" xfId="18652"/>
    <cellStyle name="Notiz 16 2 3" xfId="26359"/>
    <cellStyle name="Notiz 16 3" xfId="18651"/>
    <cellStyle name="Notiz 16 4" xfId="26358"/>
    <cellStyle name="Notiz 16 5" xfId="3367"/>
    <cellStyle name="Notiz 17" xfId="1039"/>
    <cellStyle name="Notiz 17 2" xfId="3370"/>
    <cellStyle name="Notiz 17 2 2" xfId="18654"/>
    <cellStyle name="Notiz 17 2 3" xfId="26361"/>
    <cellStyle name="Notiz 17 3" xfId="18653"/>
    <cellStyle name="Notiz 17 4" xfId="26360"/>
    <cellStyle name="Notiz 17 5" xfId="3369"/>
    <cellStyle name="Notiz 18" xfId="1052"/>
    <cellStyle name="Notiz 18 2" xfId="3372"/>
    <cellStyle name="Notiz 18 2 2" xfId="18656"/>
    <cellStyle name="Notiz 18 2 3" xfId="26363"/>
    <cellStyle name="Notiz 18 3" xfId="18655"/>
    <cellStyle name="Notiz 18 4" xfId="26362"/>
    <cellStyle name="Notiz 18 5" xfId="3371"/>
    <cellStyle name="Notiz 19" xfId="1065"/>
    <cellStyle name="Notiz 19 2" xfId="3374"/>
    <cellStyle name="Notiz 19 2 2" xfId="18658"/>
    <cellStyle name="Notiz 19 2 3" xfId="26365"/>
    <cellStyle name="Notiz 19 3" xfId="18657"/>
    <cellStyle name="Notiz 19 4" xfId="26364"/>
    <cellStyle name="Notiz 19 5" xfId="3373"/>
    <cellStyle name="Notiz 2" xfId="283"/>
    <cellStyle name="Notiz 2 2" xfId="284"/>
    <cellStyle name="Notiz 2 2 2" xfId="3375"/>
    <cellStyle name="Notiz 2 2 2 2" xfId="18661"/>
    <cellStyle name="Notiz 2 2 2 3" xfId="26368"/>
    <cellStyle name="Notiz 2 2 3" xfId="18660"/>
    <cellStyle name="Notiz 2 2 4" xfId="26367"/>
    <cellStyle name="Notiz 2 2 5" xfId="1534"/>
    <cellStyle name="Notiz 2 3" xfId="3376"/>
    <cellStyle name="Notiz 2 3 2" xfId="3377"/>
    <cellStyle name="Notiz 2 3 2 2" xfId="18663"/>
    <cellStyle name="Notiz 2 3 2 3" xfId="26370"/>
    <cellStyle name="Notiz 2 3 3" xfId="3378"/>
    <cellStyle name="Notiz 2 3 3 2" xfId="18664"/>
    <cellStyle name="Notiz 2 3 3 3" xfId="26371"/>
    <cellStyle name="Notiz 2 3 4" xfId="18662"/>
    <cellStyle name="Notiz 2 3 5" xfId="26369"/>
    <cellStyle name="Notiz 2 4" xfId="3379"/>
    <cellStyle name="Notiz 2 4 2" xfId="14890"/>
    <cellStyle name="Notiz 2 4 2 2" xfId="22996"/>
    <cellStyle name="Notiz 2 4 2 3" xfId="30706"/>
    <cellStyle name="Notiz 2 4 3" xfId="18665"/>
    <cellStyle name="Notiz 2 4 4" xfId="26372"/>
    <cellStyle name="Notiz 2 5" xfId="18659"/>
    <cellStyle name="Notiz 2 6" xfId="26366"/>
    <cellStyle name="Notiz 2_Rejection of deliveries" xfId="1535"/>
    <cellStyle name="Notiz 20" xfId="1079"/>
    <cellStyle name="Notiz 20 2" xfId="4825"/>
    <cellStyle name="Notiz 20 2 2" xfId="20814"/>
    <cellStyle name="Notiz 20 2 3" xfId="28521"/>
    <cellStyle name="Notiz 20 3" xfId="5344"/>
    <cellStyle name="Notiz 20 3 2" xfId="21329"/>
    <cellStyle name="Notiz 20 3 3" xfId="29036"/>
    <cellStyle name="Notiz 20 4" xfId="18644"/>
    <cellStyle name="Notiz 20 5" xfId="26351"/>
    <cellStyle name="Notiz 20 6" xfId="3365"/>
    <cellStyle name="Notiz 21" xfId="1092"/>
    <cellStyle name="Notiz 21 2" xfId="20815"/>
    <cellStyle name="Notiz 21 3" xfId="28522"/>
    <cellStyle name="Notiz 21 4" xfId="4826"/>
    <cellStyle name="Notiz 22" xfId="1105"/>
    <cellStyle name="Notiz 22 2" xfId="20816"/>
    <cellStyle name="Notiz 22 3" xfId="28523"/>
    <cellStyle name="Notiz 22 4" xfId="4827"/>
    <cellStyle name="Notiz 23" xfId="1118"/>
    <cellStyle name="Notiz 23 2" xfId="20817"/>
    <cellStyle name="Notiz 23 3" xfId="28524"/>
    <cellStyle name="Notiz 23 4" xfId="4828"/>
    <cellStyle name="Notiz 24" xfId="1131"/>
    <cellStyle name="Notiz 24 2" xfId="20818"/>
    <cellStyle name="Notiz 24 3" xfId="28525"/>
    <cellStyle name="Notiz 24 4" xfId="4829"/>
    <cellStyle name="Notiz 25" xfId="1144"/>
    <cellStyle name="Notiz 25 2" xfId="20819"/>
    <cellStyle name="Notiz 25 3" xfId="28526"/>
    <cellStyle name="Notiz 25 4" xfId="4830"/>
    <cellStyle name="Notiz 26" xfId="1157"/>
    <cellStyle name="Notiz 26 10" xfId="22921"/>
    <cellStyle name="Notiz 26 11" xfId="23650"/>
    <cellStyle name="Notiz 26 12" xfId="25167"/>
    <cellStyle name="Notiz 26 13" xfId="30630"/>
    <cellStyle name="Notiz 26 14" xfId="32444"/>
    <cellStyle name="Notiz 26 15" xfId="33031"/>
    <cellStyle name="Notiz 26 16" xfId="33639"/>
    <cellStyle name="Notiz 26 17" xfId="34344"/>
    <cellStyle name="Notiz 26 18" xfId="35000"/>
    <cellStyle name="Notiz 26 19" xfId="35654"/>
    <cellStyle name="Notiz 26 2" xfId="9135"/>
    <cellStyle name="Notiz 26 20" xfId="7142"/>
    <cellStyle name="Notiz 26 3" xfId="9720"/>
    <cellStyle name="Notiz 26 4" xfId="10367"/>
    <cellStyle name="Notiz 26 5" xfId="11016"/>
    <cellStyle name="Notiz 26 6" xfId="14156"/>
    <cellStyle name="Notiz 26 7" xfId="14813"/>
    <cellStyle name="Notiz 26 8" xfId="16930"/>
    <cellStyle name="Notiz 26 9" xfId="17610"/>
    <cellStyle name="Notiz 27" xfId="1171"/>
    <cellStyle name="Notiz 27 10" xfId="22438"/>
    <cellStyle name="Notiz 27 11" xfId="23645"/>
    <cellStyle name="Notiz 27 12" xfId="25162"/>
    <cellStyle name="Notiz 27 13" xfId="30145"/>
    <cellStyle name="Notiz 27 14" xfId="32438"/>
    <cellStyle name="Notiz 27 15" xfId="33026"/>
    <cellStyle name="Notiz 27 16" xfId="33635"/>
    <cellStyle name="Notiz 27 17" xfId="34330"/>
    <cellStyle name="Notiz 27 18" xfId="34996"/>
    <cellStyle name="Notiz 27 19" xfId="35650"/>
    <cellStyle name="Notiz 27 2" xfId="9078"/>
    <cellStyle name="Notiz 27 20" xfId="6436"/>
    <cellStyle name="Notiz 27 3" xfId="9709"/>
    <cellStyle name="Notiz 27 4" xfId="10347"/>
    <cellStyle name="Notiz 27 5" xfId="10997"/>
    <cellStyle name="Notiz 27 6" xfId="13896"/>
    <cellStyle name="Notiz 27 7" xfId="14797"/>
    <cellStyle name="Notiz 27 8" xfId="16865"/>
    <cellStyle name="Notiz 27 9" xfId="17606"/>
    <cellStyle name="Notiz 28" xfId="1184"/>
    <cellStyle name="Notiz 28 10" xfId="21787"/>
    <cellStyle name="Notiz 28 11" xfId="23637"/>
    <cellStyle name="Notiz 28 12" xfId="25159"/>
    <cellStyle name="Notiz 28 13" xfId="29494"/>
    <cellStyle name="Notiz 28 14" xfId="32435"/>
    <cellStyle name="Notiz 28 15" xfId="33023"/>
    <cellStyle name="Notiz 28 16" xfId="33632"/>
    <cellStyle name="Notiz 28 17" xfId="34321"/>
    <cellStyle name="Notiz 28 18" xfId="34992"/>
    <cellStyle name="Notiz 28 19" xfId="35647"/>
    <cellStyle name="Notiz 28 2" xfId="8448"/>
    <cellStyle name="Notiz 28 20" xfId="5785"/>
    <cellStyle name="Notiz 28 3" xfId="9702"/>
    <cellStyle name="Notiz 28 4" xfId="10330"/>
    <cellStyle name="Notiz 28 5" xfId="10986"/>
    <cellStyle name="Notiz 28 6" xfId="13266"/>
    <cellStyle name="Notiz 28 7" xfId="14781"/>
    <cellStyle name="Notiz 28 8" xfId="16235"/>
    <cellStyle name="Notiz 28 9" xfId="17603"/>
    <cellStyle name="Notiz 29" xfId="1197"/>
    <cellStyle name="Notiz 29 10" xfId="22447"/>
    <cellStyle name="Notiz 29 11" xfId="23646"/>
    <cellStyle name="Notiz 29 12" xfId="25163"/>
    <cellStyle name="Notiz 29 13" xfId="30154"/>
    <cellStyle name="Notiz 29 14" xfId="32439"/>
    <cellStyle name="Notiz 29 15" xfId="33027"/>
    <cellStyle name="Notiz 29 16" xfId="33636"/>
    <cellStyle name="Notiz 29 17" xfId="34331"/>
    <cellStyle name="Notiz 29 18" xfId="34997"/>
    <cellStyle name="Notiz 29 19" xfId="35651"/>
    <cellStyle name="Notiz 29 2" xfId="9079"/>
    <cellStyle name="Notiz 29 20" xfId="6445"/>
    <cellStyle name="Notiz 29 3" xfId="9710"/>
    <cellStyle name="Notiz 29 4" xfId="10348"/>
    <cellStyle name="Notiz 29 5" xfId="10998"/>
    <cellStyle name="Notiz 29 6" xfId="13897"/>
    <cellStyle name="Notiz 29 7" xfId="14798"/>
    <cellStyle name="Notiz 29 8" xfId="16866"/>
    <cellStyle name="Notiz 29 9" xfId="17607"/>
    <cellStyle name="Notiz 3" xfId="285"/>
    <cellStyle name="Notiz 3 10" xfId="17029"/>
    <cellStyle name="Notiz 3 11" xfId="18666"/>
    <cellStyle name="Notiz 3 12" xfId="26373"/>
    <cellStyle name="Notiz 3 13" xfId="1536"/>
    <cellStyle name="Notiz 3 2" xfId="286"/>
    <cellStyle name="Notiz 3 2 2" xfId="287"/>
    <cellStyle name="Notiz 3 2 2 2" xfId="18667"/>
    <cellStyle name="Notiz 3 2 3" xfId="599"/>
    <cellStyle name="Notiz 3 2 3 2" xfId="929"/>
    <cellStyle name="Notiz 3 2 3 3" xfId="26374"/>
    <cellStyle name="Notiz 3 2 4" xfId="771"/>
    <cellStyle name="Notiz 3 3" xfId="598"/>
    <cellStyle name="Notiz 3 3 2" xfId="928"/>
    <cellStyle name="Notiz 3 3 2 2" xfId="18669"/>
    <cellStyle name="Notiz 3 3 2 3" xfId="26376"/>
    <cellStyle name="Notiz 3 3 2 4" xfId="3381"/>
    <cellStyle name="Notiz 3 3 3" xfId="18668"/>
    <cellStyle name="Notiz 3 3 4" xfId="26375"/>
    <cellStyle name="Notiz 3 3 5" xfId="3380"/>
    <cellStyle name="Notiz 3 4" xfId="770"/>
    <cellStyle name="Notiz 3 4 2" xfId="3383"/>
    <cellStyle name="Notiz 3 4 2 2" xfId="18671"/>
    <cellStyle name="Notiz 3 4 2 3" xfId="26378"/>
    <cellStyle name="Notiz 3 4 3" xfId="18670"/>
    <cellStyle name="Notiz 3 4 4" xfId="26377"/>
    <cellStyle name="Notiz 3 4 5" xfId="3382"/>
    <cellStyle name="Notiz 3 5" xfId="3384"/>
    <cellStyle name="Notiz 3 5 2" xfId="3385"/>
    <cellStyle name="Notiz 3 5 2 2" xfId="18673"/>
    <cellStyle name="Notiz 3 5 2 3" xfId="26380"/>
    <cellStyle name="Notiz 3 5 3" xfId="18672"/>
    <cellStyle name="Notiz 3 5 4" xfId="26379"/>
    <cellStyle name="Notiz 3 6" xfId="3386"/>
    <cellStyle name="Notiz 3 6 2" xfId="3387"/>
    <cellStyle name="Notiz 3 6 2 2" xfId="18675"/>
    <cellStyle name="Notiz 3 6 2 3" xfId="26382"/>
    <cellStyle name="Notiz 3 6 3" xfId="18674"/>
    <cellStyle name="Notiz 3 6 4" xfId="26381"/>
    <cellStyle name="Notiz 3 7" xfId="4831"/>
    <cellStyle name="Notiz 3 7 2" xfId="20820"/>
    <cellStyle name="Notiz 3 7 3" xfId="28527"/>
    <cellStyle name="Notiz 3 8" xfId="5718"/>
    <cellStyle name="Notiz 3 8 10" xfId="21720"/>
    <cellStyle name="Notiz 3 8 11" xfId="23618"/>
    <cellStyle name="Notiz 3 8 12" xfId="25140"/>
    <cellStyle name="Notiz 3 8 13" xfId="29427"/>
    <cellStyle name="Notiz 3 8 14" xfId="32416"/>
    <cellStyle name="Notiz 3 8 15" xfId="33004"/>
    <cellStyle name="Notiz 3 8 16" xfId="33613"/>
    <cellStyle name="Notiz 3 8 17" xfId="34302"/>
    <cellStyle name="Notiz 3 8 18" xfId="34973"/>
    <cellStyle name="Notiz 3 8 19" xfId="35628"/>
    <cellStyle name="Notiz 3 8 2" xfId="8422"/>
    <cellStyle name="Notiz 3 8 3" xfId="9683"/>
    <cellStyle name="Notiz 3 8 4" xfId="10311"/>
    <cellStyle name="Notiz 3 8 5" xfId="10965"/>
    <cellStyle name="Notiz 3 8 6" xfId="13240"/>
    <cellStyle name="Notiz 3 8 7" xfId="14761"/>
    <cellStyle name="Notiz 3 8 8" xfId="16209"/>
    <cellStyle name="Notiz 3 8 9" xfId="17584"/>
    <cellStyle name="Notiz 3 9" xfId="7225"/>
    <cellStyle name="Notiz 3_Containertabelle" xfId="288"/>
    <cellStyle name="Notiz 30" xfId="1210"/>
    <cellStyle name="Notiz 30 10" xfId="21780"/>
    <cellStyle name="Notiz 30 11" xfId="23636"/>
    <cellStyle name="Notiz 30 12" xfId="25158"/>
    <cellStyle name="Notiz 30 13" xfId="29487"/>
    <cellStyle name="Notiz 30 14" xfId="32434"/>
    <cellStyle name="Notiz 30 15" xfId="33022"/>
    <cellStyle name="Notiz 30 16" xfId="33631"/>
    <cellStyle name="Notiz 30 17" xfId="34320"/>
    <cellStyle name="Notiz 30 18" xfId="34991"/>
    <cellStyle name="Notiz 30 19" xfId="35646"/>
    <cellStyle name="Notiz 30 2" xfId="8447"/>
    <cellStyle name="Notiz 30 20" xfId="5778"/>
    <cellStyle name="Notiz 30 3" xfId="9701"/>
    <cellStyle name="Notiz 30 4" xfId="10329"/>
    <cellStyle name="Notiz 30 5" xfId="10985"/>
    <cellStyle name="Notiz 30 6" xfId="13265"/>
    <cellStyle name="Notiz 30 7" xfId="14780"/>
    <cellStyle name="Notiz 30 8" xfId="16234"/>
    <cellStyle name="Notiz 30 9" xfId="17602"/>
    <cellStyle name="Notiz 31" xfId="1223"/>
    <cellStyle name="Notiz 31 10" xfId="34388"/>
    <cellStyle name="Notiz 31 11" xfId="35030"/>
    <cellStyle name="Notiz 31 12" xfId="35684"/>
    <cellStyle name="Notiz 31 13" xfId="5663"/>
    <cellStyle name="Notiz 31 2" xfId="8399"/>
    <cellStyle name="Notiz 31 3" xfId="21647"/>
    <cellStyle name="Notiz 31 4" xfId="24502"/>
    <cellStyle name="Notiz 31 5" xfId="25197"/>
    <cellStyle name="Notiz 31 6" xfId="31603"/>
    <cellStyle name="Notiz 31 7" xfId="32474"/>
    <cellStyle name="Notiz 31 8" xfId="33062"/>
    <cellStyle name="Notiz 31 9" xfId="33669"/>
    <cellStyle name="Notiz 32" xfId="7180"/>
    <cellStyle name="Notiz 32 10" xfId="34407"/>
    <cellStyle name="Notiz 32 11" xfId="35048"/>
    <cellStyle name="Notiz 32 12" xfId="35702"/>
    <cellStyle name="Notiz 32 2" xfId="9147"/>
    <cellStyle name="Notiz 32 3" xfId="23063"/>
    <cellStyle name="Notiz 32 4" xfId="24621"/>
    <cellStyle name="Notiz 32 5" xfId="25215"/>
    <cellStyle name="Notiz 32 6" xfId="31770"/>
    <cellStyle name="Notiz 32 7" xfId="32492"/>
    <cellStyle name="Notiz 32 8" xfId="33080"/>
    <cellStyle name="Notiz 32 9" xfId="33687"/>
    <cellStyle name="Notiz 33" xfId="3441"/>
    <cellStyle name="Notiz 33 10" xfId="34408"/>
    <cellStyle name="Notiz 33 11" xfId="35049"/>
    <cellStyle name="Notiz 33 12" xfId="35703"/>
    <cellStyle name="Notiz 33 2" xfId="7841"/>
    <cellStyle name="Notiz 33 3" xfId="23073"/>
    <cellStyle name="Notiz 33 4" xfId="24622"/>
    <cellStyle name="Notiz 33 5" xfId="25216"/>
    <cellStyle name="Notiz 33 6" xfId="31778"/>
    <cellStyle name="Notiz 33 7" xfId="32493"/>
    <cellStyle name="Notiz 33 8" xfId="33081"/>
    <cellStyle name="Notiz 33 9" xfId="33688"/>
    <cellStyle name="Notiz 34" xfId="9161"/>
    <cellStyle name="Notiz 34 10" xfId="35700"/>
    <cellStyle name="Notiz 34 2" xfId="24605"/>
    <cellStyle name="Notiz 34 3" xfId="25213"/>
    <cellStyle name="Notiz 34 4" xfId="31742"/>
    <cellStyle name="Notiz 34 5" xfId="32490"/>
    <cellStyle name="Notiz 34 6" xfId="33078"/>
    <cellStyle name="Notiz 34 7" xfId="33685"/>
    <cellStyle name="Notiz 34 8" xfId="34405"/>
    <cellStyle name="Notiz 34 9" xfId="35046"/>
    <cellStyle name="Notiz 35" xfId="9631"/>
    <cellStyle name="Notiz 35 10" xfId="35701"/>
    <cellStyle name="Notiz 35 2" xfId="24606"/>
    <cellStyle name="Notiz 35 3" xfId="25214"/>
    <cellStyle name="Notiz 35 4" xfId="31743"/>
    <cellStyle name="Notiz 35 5" xfId="32491"/>
    <cellStyle name="Notiz 35 6" xfId="33079"/>
    <cellStyle name="Notiz 35 7" xfId="33686"/>
    <cellStyle name="Notiz 35 8" xfId="34406"/>
    <cellStyle name="Notiz 35 9" xfId="35047"/>
    <cellStyle name="Notiz 36" xfId="9681"/>
    <cellStyle name="Notiz 36 2" xfId="23569"/>
    <cellStyle name="Notiz 36 3" xfId="25105"/>
    <cellStyle name="Notiz 36 4" xfId="32367"/>
    <cellStyle name="Notiz 36 5" xfId="32969"/>
    <cellStyle name="Notiz 36 6" xfId="33716"/>
    <cellStyle name="Notiz 36 7" xfId="34435"/>
    <cellStyle name="Notiz 36 8" xfId="35074"/>
    <cellStyle name="Notiz 36 9" xfId="35728"/>
    <cellStyle name="Notiz 37" xfId="9754"/>
    <cellStyle name="Notiz 37 2" xfId="25293"/>
    <cellStyle name="Notiz 37 3" xfId="33736"/>
    <cellStyle name="Notiz 37 4" xfId="34455"/>
    <cellStyle name="Notiz 37 5" xfId="35093"/>
    <cellStyle name="Notiz 37 6" xfId="35747"/>
    <cellStyle name="Notiz 38" xfId="10258"/>
    <cellStyle name="Notiz 38 2" xfId="25243"/>
    <cellStyle name="Notiz 38 3" xfId="33571"/>
    <cellStyle name="Notiz 38 4" xfId="35101"/>
    <cellStyle name="Notiz 38 5" xfId="35754"/>
    <cellStyle name="Notiz 39" xfId="10309"/>
    <cellStyle name="Notiz 39 2" xfId="25314"/>
    <cellStyle name="Notiz 39 3" xfId="33739"/>
    <cellStyle name="Notiz 39 4" xfId="35115"/>
    <cellStyle name="Notiz 39 5" xfId="35768"/>
    <cellStyle name="Notiz 4" xfId="289"/>
    <cellStyle name="Notiz 4 2" xfId="290"/>
    <cellStyle name="Notiz 4 2 2" xfId="601"/>
    <cellStyle name="Notiz 4 2 2 2" xfId="931"/>
    <cellStyle name="Notiz 4 2 3" xfId="773"/>
    <cellStyle name="Notiz 4 2 4" xfId="18676"/>
    <cellStyle name="Notiz 4 3" xfId="291"/>
    <cellStyle name="Notiz 4 3 2" xfId="26383"/>
    <cellStyle name="Notiz 4 4" xfId="600"/>
    <cellStyle name="Notiz 4 4 2" xfId="930"/>
    <cellStyle name="Notiz 4 5" xfId="772"/>
    <cellStyle name="Notiz 40" xfId="10163"/>
    <cellStyle name="Notiz 40 2" xfId="25233"/>
    <cellStyle name="Notiz 40 3" xfId="33738"/>
    <cellStyle name="Notiz 40 4" xfId="34931"/>
    <cellStyle name="Notiz 40 5" xfId="35774"/>
    <cellStyle name="Notiz 41" xfId="10006"/>
    <cellStyle name="Notiz 41 2" xfId="25252"/>
    <cellStyle name="Notiz 41 3" xfId="33743"/>
    <cellStyle name="Notiz 41 4" xfId="35586"/>
    <cellStyle name="Notiz 42" xfId="9951"/>
    <cellStyle name="Notiz 42 2" xfId="25332"/>
    <cellStyle name="Notiz 42 3" xfId="35788"/>
    <cellStyle name="Notiz 43" xfId="10407"/>
    <cellStyle name="Notiz 43 2" xfId="25353"/>
    <cellStyle name="Notiz 44" xfId="10902"/>
    <cellStyle name="Notiz 45" xfId="10606"/>
    <cellStyle name="Notiz 46" xfId="10915"/>
    <cellStyle name="Notiz 47" xfId="10596"/>
    <cellStyle name="Notiz 48" xfId="10992"/>
    <cellStyle name="Notiz 49" xfId="11060"/>
    <cellStyle name="Notiz 5" xfId="292"/>
    <cellStyle name="Notiz 5 2" xfId="18677"/>
    <cellStyle name="Notiz 5 3" xfId="26384"/>
    <cellStyle name="Notiz 50" xfId="14180"/>
    <cellStyle name="Notiz 51" xfId="14711"/>
    <cellStyle name="Notiz 52" xfId="14946"/>
    <cellStyle name="Notiz 53" xfId="15958"/>
    <cellStyle name="Notiz 54" xfId="17046"/>
    <cellStyle name="Notiz 55" xfId="17081"/>
    <cellStyle name="Notiz 56" xfId="29354"/>
    <cellStyle name="Notiz 57" xfId="31858"/>
    <cellStyle name="Notiz 58" xfId="31811"/>
    <cellStyle name="Notiz 59" xfId="31868"/>
    <cellStyle name="Notiz 6" xfId="293"/>
    <cellStyle name="Notiz 6 2" xfId="18678"/>
    <cellStyle name="Notiz 6 3" xfId="26385"/>
    <cellStyle name="Notiz 60" xfId="31806"/>
    <cellStyle name="Notiz 61" xfId="31829"/>
    <cellStyle name="Notiz 62" xfId="34260"/>
    <cellStyle name="Notiz 63" xfId="33947"/>
    <cellStyle name="Notiz 64" xfId="34339"/>
    <cellStyle name="Notiz 65" xfId="34383"/>
    <cellStyle name="Notiz 66" xfId="33918"/>
    <cellStyle name="Notiz 7" xfId="294"/>
    <cellStyle name="Notiz 7 2" xfId="18679"/>
    <cellStyle name="Notiz 7 3" xfId="26386"/>
    <cellStyle name="Notiz 8" xfId="295"/>
    <cellStyle name="Notiz 8 2" xfId="18680"/>
    <cellStyle name="Notiz 8 3" xfId="26387"/>
    <cellStyle name="Notiz 9" xfId="445"/>
    <cellStyle name="Notiz 9 2" xfId="623"/>
    <cellStyle name="Notiz 9 2 2" xfId="938"/>
    <cellStyle name="Notiz 9 2 3" xfId="18681"/>
    <cellStyle name="Notiz 9 3" xfId="780"/>
    <cellStyle name="Notiz 9 3 2" xfId="26388"/>
    <cellStyle name="Notiz 9 4" xfId="1537"/>
    <cellStyle name="Output" xfId="1538"/>
    <cellStyle name="Output 2" xfId="18682"/>
    <cellStyle name="Output 3" xfId="26389"/>
    <cellStyle name="Pourcentage" xfId="14891"/>
    <cellStyle name="Pourcentage 2" xfId="24591"/>
    <cellStyle name="Prozent 2" xfId="1539"/>
    <cellStyle name="Prozent 2 2" xfId="1540"/>
    <cellStyle name="Prozent 2 2 2" xfId="11310"/>
    <cellStyle name="Prozent 2 3" xfId="3388"/>
    <cellStyle name="Prozent 2 3 2" xfId="11311"/>
    <cellStyle name="Prozent 2 4" xfId="7226"/>
    <cellStyle name="Prozent 2 4 2" xfId="14892"/>
    <cellStyle name="Prozent 2 5" xfId="11309"/>
    <cellStyle name="Prozent 2 6" xfId="15149"/>
    <cellStyle name="Prozent 3" xfId="1541"/>
    <cellStyle name="Prozent 3 2" xfId="1542"/>
    <cellStyle name="Prozent 3 2 2" xfId="11313"/>
    <cellStyle name="Prozent 3 3" xfId="1543"/>
    <cellStyle name="Prozent 3 3 2" xfId="11314"/>
    <cellStyle name="Prozent 3 4" xfId="3389"/>
    <cellStyle name="Prozent 3 4 2" xfId="11315"/>
    <cellStyle name="Prozent 3 5" xfId="7227"/>
    <cellStyle name="Prozent 3 6" xfId="11312"/>
    <cellStyle name="Prozent 3 7" xfId="15150"/>
    <cellStyle name="Prozent 4" xfId="3390"/>
    <cellStyle name="Prozent 4 2" xfId="3391"/>
    <cellStyle name="Prozent 4 2 2" xfId="11317"/>
    <cellStyle name="Prozent 4 3" xfId="7840"/>
    <cellStyle name="Prozent 4 4" xfId="11316"/>
    <cellStyle name="Prozent 4 5" xfId="15151"/>
    <cellStyle name="Prozent 5" xfId="3392"/>
    <cellStyle name="Prozent 5 2" xfId="3393"/>
    <cellStyle name="Prozent 5 2 2" xfId="11319"/>
    <cellStyle name="Prozent 5 3" xfId="11318"/>
    <cellStyle name="Schlecht" xfId="296" builtinId="27" customBuiltin="1"/>
    <cellStyle name="Schlecht 10" xfId="1544"/>
    <cellStyle name="Schlecht 10 2" xfId="18684"/>
    <cellStyle name="Schlecht 10 3" xfId="26391"/>
    <cellStyle name="Schlecht 11" xfId="1545"/>
    <cellStyle name="Schlecht 11 2" xfId="18685"/>
    <cellStyle name="Schlecht 11 3" xfId="26392"/>
    <cellStyle name="Schlecht 12" xfId="1546"/>
    <cellStyle name="Schlecht 12 2" xfId="18686"/>
    <cellStyle name="Schlecht 12 3" xfId="26393"/>
    <cellStyle name="Schlecht 13" xfId="1547"/>
    <cellStyle name="Schlecht 13 2" xfId="18687"/>
    <cellStyle name="Schlecht 13 3" xfId="26394"/>
    <cellStyle name="Schlecht 14" xfId="1548"/>
    <cellStyle name="Schlecht 14 2" xfId="18688"/>
    <cellStyle name="Schlecht 14 3" xfId="26395"/>
    <cellStyle name="Schlecht 15" xfId="3395"/>
    <cellStyle name="Schlecht 15 2" xfId="18689"/>
    <cellStyle name="Schlecht 15 3" xfId="26396"/>
    <cellStyle name="Schlecht 16" xfId="3396"/>
    <cellStyle name="Schlecht 16 2" xfId="18690"/>
    <cellStyle name="Schlecht 16 3" xfId="26397"/>
    <cellStyle name="Schlecht 17" xfId="3397"/>
    <cellStyle name="Schlecht 17 2" xfId="18691"/>
    <cellStyle name="Schlecht 17 3" xfId="26398"/>
    <cellStyle name="Schlecht 18" xfId="3398"/>
    <cellStyle name="Schlecht 18 2" xfId="18692"/>
    <cellStyle name="Schlecht 18 3" xfId="26399"/>
    <cellStyle name="Schlecht 19" xfId="3399"/>
    <cellStyle name="Schlecht 19 2" xfId="18693"/>
    <cellStyle name="Schlecht 19 3" xfId="26400"/>
    <cellStyle name="Schlecht 2" xfId="297"/>
    <cellStyle name="Schlecht 2 2" xfId="1549"/>
    <cellStyle name="Schlecht 2 2 2" xfId="3400"/>
    <cellStyle name="Schlecht 2 2 3" xfId="18695"/>
    <cellStyle name="Schlecht 2 2 4" xfId="26402"/>
    <cellStyle name="Schlecht 2 3" xfId="3401"/>
    <cellStyle name="Schlecht 2 3 2" xfId="3402"/>
    <cellStyle name="Schlecht 2 3 2 2" xfId="18697"/>
    <cellStyle name="Schlecht 2 3 2 3" xfId="26404"/>
    <cellStyle name="Schlecht 2 3 3" xfId="18696"/>
    <cellStyle name="Schlecht 2 3 4" xfId="26403"/>
    <cellStyle name="Schlecht 2 4" xfId="3403"/>
    <cellStyle name="Schlecht 2 4 2" xfId="18698"/>
    <cellStyle name="Schlecht 2 4 3" xfId="26405"/>
    <cellStyle name="Schlecht 2 5" xfId="18694"/>
    <cellStyle name="Schlecht 2 6" xfId="26401"/>
    <cellStyle name="Schlecht 2_Rejection of deliveries" xfId="1550"/>
    <cellStyle name="Schlecht 20" xfId="3394"/>
    <cellStyle name="Schlecht 20 2" xfId="4832"/>
    <cellStyle name="Schlecht 20 2 2" xfId="20821"/>
    <cellStyle name="Schlecht 20 2 3" xfId="28528"/>
    <cellStyle name="Schlecht 20 3" xfId="5349"/>
    <cellStyle name="Schlecht 20 3 2" xfId="21334"/>
    <cellStyle name="Schlecht 20 3 3" xfId="29041"/>
    <cellStyle name="Schlecht 20 4" xfId="18683"/>
    <cellStyle name="Schlecht 20 5" xfId="26390"/>
    <cellStyle name="Schlecht 21" xfId="4833"/>
    <cellStyle name="Schlecht 21 2" xfId="20822"/>
    <cellStyle name="Schlecht 21 3" xfId="28529"/>
    <cellStyle name="Schlecht 22" xfId="4834"/>
    <cellStyle name="Schlecht 22 2" xfId="20823"/>
    <cellStyle name="Schlecht 22 3" xfId="28530"/>
    <cellStyle name="Schlecht 23" xfId="4835"/>
    <cellStyle name="Schlecht 23 2" xfId="20824"/>
    <cellStyle name="Schlecht 23 3" xfId="28531"/>
    <cellStyle name="Schlecht 24" xfId="4836"/>
    <cellStyle name="Schlecht 24 2" xfId="20825"/>
    <cellStyle name="Schlecht 24 3" xfId="28532"/>
    <cellStyle name="Schlecht 25" xfId="4837"/>
    <cellStyle name="Schlecht 25 2" xfId="20826"/>
    <cellStyle name="Schlecht 25 3" xfId="28533"/>
    <cellStyle name="Schlecht 26" xfId="7134"/>
    <cellStyle name="Schlecht 26 2" xfId="22913"/>
    <cellStyle name="Schlecht 26 3" xfId="30622"/>
    <cellStyle name="Schlecht 27" xfId="6908"/>
    <cellStyle name="Schlecht 27 2" xfId="22692"/>
    <cellStyle name="Schlecht 27 3" xfId="30401"/>
    <cellStyle name="Schlecht 28" xfId="5784"/>
    <cellStyle name="Schlecht 28 2" xfId="21786"/>
    <cellStyle name="Schlecht 28 3" xfId="29493"/>
    <cellStyle name="Schlecht 29" xfId="6444"/>
    <cellStyle name="Schlecht 29 2" xfId="22446"/>
    <cellStyle name="Schlecht 29 3" xfId="30153"/>
    <cellStyle name="Schlecht 3" xfId="298"/>
    <cellStyle name="Schlecht 3 10" xfId="26406"/>
    <cellStyle name="Schlecht 3 2" xfId="299"/>
    <cellStyle name="Schlecht 3 2 2" xfId="18700"/>
    <cellStyle name="Schlecht 3 2 3" xfId="26407"/>
    <cellStyle name="Schlecht 3 3" xfId="3404"/>
    <cellStyle name="Schlecht 3 3 2" xfId="18701"/>
    <cellStyle name="Schlecht 3 3 3" xfId="26408"/>
    <cellStyle name="Schlecht 3 4" xfId="3405"/>
    <cellStyle name="Schlecht 3 4 2" xfId="18702"/>
    <cellStyle name="Schlecht 3 4 3" xfId="26409"/>
    <cellStyle name="Schlecht 3 5" xfId="3406"/>
    <cellStyle name="Schlecht 3 5 2" xfId="18703"/>
    <cellStyle name="Schlecht 3 5 3" xfId="26410"/>
    <cellStyle name="Schlecht 3 6" xfId="3407"/>
    <cellStyle name="Schlecht 3 6 2" xfId="18704"/>
    <cellStyle name="Schlecht 3 6 3" xfId="26411"/>
    <cellStyle name="Schlecht 3 7" xfId="4838"/>
    <cellStyle name="Schlecht 3 7 2" xfId="20827"/>
    <cellStyle name="Schlecht 3 7 3" xfId="28534"/>
    <cellStyle name="Schlecht 3 8" xfId="5719"/>
    <cellStyle name="Schlecht 3 8 2" xfId="21721"/>
    <cellStyle name="Schlecht 3 8 3" xfId="29428"/>
    <cellStyle name="Schlecht 3 9" xfId="18699"/>
    <cellStyle name="Schlecht 3_Tabelle2" xfId="300"/>
    <cellStyle name="Schlecht 30" xfId="5779"/>
    <cellStyle name="Schlecht 30 2" xfId="21781"/>
    <cellStyle name="Schlecht 30 3" xfId="29488"/>
    <cellStyle name="Schlecht 31" xfId="5655"/>
    <cellStyle name="Schlecht 31 2" xfId="21639"/>
    <cellStyle name="Schlecht 31 3" xfId="31595"/>
    <cellStyle name="Schlecht 32" xfId="7175"/>
    <cellStyle name="Schlecht 32 2" xfId="23058"/>
    <cellStyle name="Schlecht 32 3" xfId="31765"/>
    <cellStyle name="Schlecht 33" xfId="3431"/>
    <cellStyle name="Schlecht 33 2" xfId="23071"/>
    <cellStyle name="Schlecht 33 3" xfId="31734"/>
    <cellStyle name="Schlecht 34" xfId="9156"/>
    <cellStyle name="Schlecht 34 2" xfId="24614"/>
    <cellStyle name="Schlecht 34 3" xfId="31751"/>
    <cellStyle name="Schlecht 35" xfId="9618"/>
    <cellStyle name="Schlecht 35 2" xfId="24596"/>
    <cellStyle name="Schlecht 35 3" xfId="31717"/>
    <cellStyle name="Schlecht 36" xfId="9583"/>
    <cellStyle name="Schlecht 36 2" xfId="23561"/>
    <cellStyle name="Schlecht 36 3" xfId="32359"/>
    <cellStyle name="Schlecht 37" xfId="9749"/>
    <cellStyle name="Schlecht 37 2" xfId="25288"/>
    <cellStyle name="Schlecht 38" xfId="10245"/>
    <cellStyle name="Schlecht 38 2" xfId="25247"/>
    <cellStyle name="Schlecht 39" xfId="10203"/>
    <cellStyle name="Schlecht 39 2" xfId="25264"/>
    <cellStyle name="Schlecht 4" xfId="301"/>
    <cellStyle name="Schlecht 4 2" xfId="18705"/>
    <cellStyle name="Schlecht 4 3" xfId="26412"/>
    <cellStyle name="Schlecht 40" xfId="10353"/>
    <cellStyle name="Schlecht 40 2" xfId="25258"/>
    <cellStyle name="Schlecht 41" xfId="9943"/>
    <cellStyle name="Schlecht 41 2" xfId="25262"/>
    <cellStyle name="Schlecht 42" xfId="10338"/>
    <cellStyle name="Schlecht 42 2" xfId="25331"/>
    <cellStyle name="Schlecht 43" xfId="10402"/>
    <cellStyle name="Schlecht 43 2" xfId="25348"/>
    <cellStyle name="Schlecht 44" xfId="10831"/>
    <cellStyle name="Schlecht 45" xfId="10611"/>
    <cellStyle name="Schlecht 46" xfId="10888"/>
    <cellStyle name="Schlecht 47" xfId="11032"/>
    <cellStyle name="Schlecht 48" xfId="10638"/>
    <cellStyle name="Schlecht 49" xfId="11055"/>
    <cellStyle name="Schlecht 5" xfId="302"/>
    <cellStyle name="Schlecht 5 2" xfId="18706"/>
    <cellStyle name="Schlecht 5 3" xfId="26413"/>
    <cellStyle name="Schlecht 50" xfId="14175"/>
    <cellStyle name="Schlecht 51" xfId="14698"/>
    <cellStyle name="Schlecht 52" xfId="14941"/>
    <cellStyle name="Schlecht 53" xfId="15959"/>
    <cellStyle name="Schlecht 54" xfId="17041"/>
    <cellStyle name="Schlecht 55" xfId="17076"/>
    <cellStyle name="Schlecht 56" xfId="29346"/>
    <cellStyle name="Schlecht 57" xfId="31853"/>
    <cellStyle name="Schlecht 58" xfId="31815"/>
    <cellStyle name="Schlecht 59" xfId="31877"/>
    <cellStyle name="Schlecht 6" xfId="303"/>
    <cellStyle name="Schlecht 6 2" xfId="18707"/>
    <cellStyle name="Schlecht 6 3" xfId="26414"/>
    <cellStyle name="Schlecht 60" xfId="31831"/>
    <cellStyle name="Schlecht 61" xfId="31825"/>
    <cellStyle name="Schlecht 62" xfId="34255"/>
    <cellStyle name="Schlecht 63" xfId="34378"/>
    <cellStyle name="Schlecht 64" xfId="34386"/>
    <cellStyle name="Schlecht 65" xfId="34335"/>
    <cellStyle name="Schlecht 66" xfId="34387"/>
    <cellStyle name="Schlecht 7" xfId="304"/>
    <cellStyle name="Schlecht 7 2" xfId="18708"/>
    <cellStyle name="Schlecht 7 3" xfId="26415"/>
    <cellStyle name="Schlecht 8" xfId="305"/>
    <cellStyle name="Schlecht 8 2" xfId="18709"/>
    <cellStyle name="Schlecht 8 3" xfId="26416"/>
    <cellStyle name="Schlecht 9" xfId="1551"/>
    <cellStyle name="Schlecht 9 2" xfId="18710"/>
    <cellStyle name="Schlecht 9 3" xfId="26417"/>
    <cellStyle name="Standaard_week01" xfId="1552"/>
    <cellStyle name="Standard" xfId="0" builtinId="0"/>
    <cellStyle name="Standard 10" xfId="306"/>
    <cellStyle name="Standard 10 10" xfId="26418"/>
    <cellStyle name="Standard 10 2" xfId="602"/>
    <cellStyle name="Standard 10 2 2" xfId="11321"/>
    <cellStyle name="Standard 10 2 2 2" xfId="23682"/>
    <cellStyle name="Standard 10 2 2 3" xfId="30762"/>
    <cellStyle name="Standard 10 2 3" xfId="18712"/>
    <cellStyle name="Standard 10 2 4" xfId="26419"/>
    <cellStyle name="Standard 10 3" xfId="1553"/>
    <cellStyle name="Standard 10 3 2" xfId="1554"/>
    <cellStyle name="Standard 10 3 2 2" xfId="1555"/>
    <cellStyle name="Standard 10 3 2 2 2" xfId="1556"/>
    <cellStyle name="Standard 10 3 2 2 2 2" xfId="11325"/>
    <cellStyle name="Standard 10 3 2 2 2 2 2" xfId="23683"/>
    <cellStyle name="Standard 10 3 2 2 2 2 3" xfId="30763"/>
    <cellStyle name="Standard 10 3 2 2 2 3" xfId="18716"/>
    <cellStyle name="Standard 10 3 2 2 2 4" xfId="26423"/>
    <cellStyle name="Standard 10 3 2 2 3" xfId="7229"/>
    <cellStyle name="Standard 10 3 2 2 4" xfId="11324"/>
    <cellStyle name="Standard 10 3 2 2 5" xfId="15156"/>
    <cellStyle name="Standard 10 3 2 2 6" xfId="18715"/>
    <cellStyle name="Standard 10 3 2 2 7" xfId="26422"/>
    <cellStyle name="Standard 10 3 2 2_Containertabelle" xfId="3408"/>
    <cellStyle name="Standard 10 3 2 3" xfId="1557"/>
    <cellStyle name="Standard 10 3 2 3 2" xfId="3409"/>
    <cellStyle name="Standard 10 3 2 3 2 2" xfId="11327"/>
    <cellStyle name="Standard 10 3 2 3 2 2 2" xfId="23684"/>
    <cellStyle name="Standard 10 3 2 3 2 2 3" xfId="30764"/>
    <cellStyle name="Standard 10 3 2 3 2 3" xfId="18718"/>
    <cellStyle name="Standard 10 3 2 3 2 4" xfId="26425"/>
    <cellStyle name="Standard 10 3 2 3 3" xfId="7230"/>
    <cellStyle name="Standard 10 3 2 3 4" xfId="11326"/>
    <cellStyle name="Standard 10 3 2 3 5" xfId="15157"/>
    <cellStyle name="Standard 10 3 2 3 6" xfId="18717"/>
    <cellStyle name="Standard 10 3 2 3 7" xfId="26424"/>
    <cellStyle name="Standard 10 3 2 4" xfId="1558"/>
    <cellStyle name="Standard 10 3 2 4 2" xfId="11328"/>
    <cellStyle name="Standard 10 3 2 4 2 2" xfId="23685"/>
    <cellStyle name="Standard 10 3 2 4 2 3" xfId="30765"/>
    <cellStyle name="Standard 10 3 2 4 3" xfId="18719"/>
    <cellStyle name="Standard 10 3 2 4 4" xfId="26426"/>
    <cellStyle name="Standard 10 3 2 5" xfId="7228"/>
    <cellStyle name="Standard 10 3 2 6" xfId="11323"/>
    <cellStyle name="Standard 10 3 2 7" xfId="15155"/>
    <cellStyle name="Standard 10 3 2 8" xfId="18714"/>
    <cellStyle name="Standard 10 3 2 9" xfId="26421"/>
    <cellStyle name="Standard 10 3 3" xfId="3410"/>
    <cellStyle name="Standard 10 3 3 2" xfId="11329"/>
    <cellStyle name="Standard 10 3 3 2 2" xfId="23686"/>
    <cellStyle name="Standard 10 3 3 2 3" xfId="30766"/>
    <cellStyle name="Standard 10 3 3 3" xfId="18720"/>
    <cellStyle name="Standard 10 3 3 4" xfId="26427"/>
    <cellStyle name="Standard 10 3 4" xfId="11322"/>
    <cellStyle name="Standard 10 3 5" xfId="15154"/>
    <cellStyle name="Standard 10 3 6" xfId="18713"/>
    <cellStyle name="Standard 10 3 7" xfId="26420"/>
    <cellStyle name="Standard 10 3_Containertabelle" xfId="3411"/>
    <cellStyle name="Standard 10 4" xfId="1559"/>
    <cellStyle name="Standard 10 4 2" xfId="1560"/>
    <cellStyle name="Standard 10 4 2 2" xfId="11331"/>
    <cellStyle name="Standard 10 4 2 2 2" xfId="23687"/>
    <cellStyle name="Standard 10 4 2 2 3" xfId="30767"/>
    <cellStyle name="Standard 10 4 2 3" xfId="18722"/>
    <cellStyle name="Standard 10 4 2 4" xfId="26429"/>
    <cellStyle name="Standard 10 4 3" xfId="3412"/>
    <cellStyle name="Standard 10 4 3 2" xfId="11332"/>
    <cellStyle name="Standard 10 4 3 2 2" xfId="23688"/>
    <cellStyle name="Standard 10 4 3 2 3" xfId="30768"/>
    <cellStyle name="Standard 10 4 3 3" xfId="18723"/>
    <cellStyle name="Standard 10 4 3 4" xfId="26430"/>
    <cellStyle name="Standard 10 4 4" xfId="7231"/>
    <cellStyle name="Standard 10 4 5" xfId="11330"/>
    <cellStyle name="Standard 10 4 6" xfId="15158"/>
    <cellStyle name="Standard 10 4 7" xfId="18721"/>
    <cellStyle name="Standard 10 4 8" xfId="26428"/>
    <cellStyle name="Standard 10 4_Containertabelle" xfId="3413"/>
    <cellStyle name="Standard 10 5" xfId="1561"/>
    <cellStyle name="Standard 10 5 2" xfId="1562"/>
    <cellStyle name="Standard 10 5 2 2" xfId="11334"/>
    <cellStyle name="Standard 10 5 2 2 2" xfId="23689"/>
    <cellStyle name="Standard 10 5 2 2 3" xfId="30769"/>
    <cellStyle name="Standard 10 5 2 3" xfId="18725"/>
    <cellStyle name="Standard 10 5 2 4" xfId="26432"/>
    <cellStyle name="Standard 10 5 3" xfId="3414"/>
    <cellStyle name="Standard 10 5 3 2" xfId="11335"/>
    <cellStyle name="Standard 10 5 3 2 2" xfId="23690"/>
    <cellStyle name="Standard 10 5 3 2 3" xfId="30770"/>
    <cellStyle name="Standard 10 5 3 3" xfId="18726"/>
    <cellStyle name="Standard 10 5 3 4" xfId="26433"/>
    <cellStyle name="Standard 10 5 4" xfId="7232"/>
    <cellStyle name="Standard 10 5 5" xfId="11333"/>
    <cellStyle name="Standard 10 5 6" xfId="15159"/>
    <cellStyle name="Standard 10 5 7" xfId="18724"/>
    <cellStyle name="Standard 10 5 8" xfId="26431"/>
    <cellStyle name="Standard 10 5_Containertabelle" xfId="3415"/>
    <cellStyle name="Standard 10 6" xfId="3416"/>
    <cellStyle name="Standard 10 6 2" xfId="11336"/>
    <cellStyle name="Standard 10 6 2 2" xfId="23691"/>
    <cellStyle name="Standard 10 6 2 3" xfId="30771"/>
    <cellStyle name="Standard 10 6 3" xfId="18727"/>
    <cellStyle name="Standard 10 6 4" xfId="26434"/>
    <cellStyle name="Standard 10 7" xfId="11320"/>
    <cellStyle name="Standard 10 8" xfId="15153"/>
    <cellStyle name="Standard 10 9" xfId="18711"/>
    <cellStyle name="Standard 10_Containertabelle" xfId="1563"/>
    <cellStyle name="Standard 100" xfId="1564"/>
    <cellStyle name="Standard 100 2" xfId="1565"/>
    <cellStyle name="Standard 100 2 2" xfId="11338"/>
    <cellStyle name="Standard 100 2 2 2" xfId="23692"/>
    <cellStyle name="Standard 100 2 2 3" xfId="30772"/>
    <cellStyle name="Standard 100 2 3" xfId="18729"/>
    <cellStyle name="Standard 100 2 4" xfId="26436"/>
    <cellStyle name="Standard 100 3" xfId="7233"/>
    <cellStyle name="Standard 100 4" xfId="11337"/>
    <cellStyle name="Standard 100 5" xfId="15160"/>
    <cellStyle name="Standard 100 6" xfId="18728"/>
    <cellStyle name="Standard 100 7" xfId="26435"/>
    <cellStyle name="Standard 100_Containertabelle" xfId="3417"/>
    <cellStyle name="Standard 101" xfId="1566"/>
    <cellStyle name="Standard 101 2" xfId="1567"/>
    <cellStyle name="Standard 101 2 2" xfId="11340"/>
    <cellStyle name="Standard 101 2 2 2" xfId="23693"/>
    <cellStyle name="Standard 101 2 2 3" xfId="30773"/>
    <cellStyle name="Standard 101 2 3" xfId="18731"/>
    <cellStyle name="Standard 101 2 4" xfId="26438"/>
    <cellStyle name="Standard 101 3" xfId="7234"/>
    <cellStyle name="Standard 101 4" xfId="11339"/>
    <cellStyle name="Standard 101 5" xfId="15161"/>
    <cellStyle name="Standard 101 6" xfId="18730"/>
    <cellStyle name="Standard 101 7" xfId="26437"/>
    <cellStyle name="Standard 101_Containertabelle" xfId="3418"/>
    <cellStyle name="Standard 102" xfId="1568"/>
    <cellStyle name="Standard 102 2" xfId="1569"/>
    <cellStyle name="Standard 102 2 2" xfId="11342"/>
    <cellStyle name="Standard 102 2 2 2" xfId="23694"/>
    <cellStyle name="Standard 102 2 2 3" xfId="30774"/>
    <cellStyle name="Standard 102 2 3" xfId="18733"/>
    <cellStyle name="Standard 102 2 4" xfId="26440"/>
    <cellStyle name="Standard 102 3" xfId="7235"/>
    <cellStyle name="Standard 102 4" xfId="11341"/>
    <cellStyle name="Standard 102 5" xfId="15162"/>
    <cellStyle name="Standard 102 6" xfId="18732"/>
    <cellStyle name="Standard 102 7" xfId="26439"/>
    <cellStyle name="Standard 102_Containertabelle" xfId="3419"/>
    <cellStyle name="Standard 103" xfId="1570"/>
    <cellStyle name="Standard 103 2" xfId="1571"/>
    <cellStyle name="Standard 103 2 2" xfId="11344"/>
    <cellStyle name="Standard 103 2 2 2" xfId="23695"/>
    <cellStyle name="Standard 103 2 2 3" xfId="30775"/>
    <cellStyle name="Standard 103 2 3" xfId="18735"/>
    <cellStyle name="Standard 103 2 4" xfId="26442"/>
    <cellStyle name="Standard 103 3" xfId="7236"/>
    <cellStyle name="Standard 103 4" xfId="11343"/>
    <cellStyle name="Standard 103 5" xfId="15163"/>
    <cellStyle name="Standard 103 6" xfId="18734"/>
    <cellStyle name="Standard 103 7" xfId="26441"/>
    <cellStyle name="Standard 103_Containertabelle" xfId="3420"/>
    <cellStyle name="Standard 104" xfId="1572"/>
    <cellStyle name="Standard 104 2" xfId="1573"/>
    <cellStyle name="Standard 104 2 2" xfId="11346"/>
    <cellStyle name="Standard 104 2 2 2" xfId="23696"/>
    <cellStyle name="Standard 104 2 2 3" xfId="30776"/>
    <cellStyle name="Standard 104 2 3" xfId="18737"/>
    <cellStyle name="Standard 104 2 4" xfId="26444"/>
    <cellStyle name="Standard 104 3" xfId="7237"/>
    <cellStyle name="Standard 104 4" xfId="11345"/>
    <cellStyle name="Standard 104 5" xfId="15164"/>
    <cellStyle name="Standard 104 6" xfId="18736"/>
    <cellStyle name="Standard 104 7" xfId="26443"/>
    <cellStyle name="Standard 104_Containertabelle" xfId="3421"/>
    <cellStyle name="Standard 105" xfId="1574"/>
    <cellStyle name="Standard 105 2" xfId="1575"/>
    <cellStyle name="Standard 105 2 2" xfId="11348"/>
    <cellStyle name="Standard 105 2 2 2" xfId="23697"/>
    <cellStyle name="Standard 105 2 2 3" xfId="30777"/>
    <cellStyle name="Standard 105 2 3" xfId="18739"/>
    <cellStyle name="Standard 105 2 4" xfId="26446"/>
    <cellStyle name="Standard 105 3" xfId="7238"/>
    <cellStyle name="Standard 105 4" xfId="11347"/>
    <cellStyle name="Standard 105 5" xfId="15165"/>
    <cellStyle name="Standard 105 6" xfId="18738"/>
    <cellStyle name="Standard 105 7" xfId="26445"/>
    <cellStyle name="Standard 105_Containertabelle" xfId="3423"/>
    <cellStyle name="Standard 106" xfId="1576"/>
    <cellStyle name="Standard 106 2" xfId="1577"/>
    <cellStyle name="Standard 106 2 2" xfId="11350"/>
    <cellStyle name="Standard 106 2 2 2" xfId="23698"/>
    <cellStyle name="Standard 106 2 2 3" xfId="30778"/>
    <cellStyle name="Standard 106 2 3" xfId="18741"/>
    <cellStyle name="Standard 106 2 4" xfId="26448"/>
    <cellStyle name="Standard 106 3" xfId="7239"/>
    <cellStyle name="Standard 106 4" xfId="11349"/>
    <cellStyle name="Standard 106 5" xfId="15166"/>
    <cellStyle name="Standard 106 6" xfId="18740"/>
    <cellStyle name="Standard 106 7" xfId="26447"/>
    <cellStyle name="Standard 106_Containertabelle" xfId="3426"/>
    <cellStyle name="Standard 107" xfId="1578"/>
    <cellStyle name="Standard 107 2" xfId="1579"/>
    <cellStyle name="Standard 107 2 2" xfId="11352"/>
    <cellStyle name="Standard 107 2 2 2" xfId="23699"/>
    <cellStyle name="Standard 107 2 2 3" xfId="30779"/>
    <cellStyle name="Standard 107 2 3" xfId="18743"/>
    <cellStyle name="Standard 107 2 4" xfId="26450"/>
    <cellStyle name="Standard 107 3" xfId="7240"/>
    <cellStyle name="Standard 107 4" xfId="11351"/>
    <cellStyle name="Standard 107 5" xfId="15167"/>
    <cellStyle name="Standard 107 6" xfId="18742"/>
    <cellStyle name="Standard 107 7" xfId="26449"/>
    <cellStyle name="Standard 107_Containertabelle" xfId="3429"/>
    <cellStyle name="Standard 108" xfId="1580"/>
    <cellStyle name="Standard 108 2" xfId="1581"/>
    <cellStyle name="Standard 108 2 2" xfId="11354"/>
    <cellStyle name="Standard 108 2 2 2" xfId="23700"/>
    <cellStyle name="Standard 108 2 2 3" xfId="30780"/>
    <cellStyle name="Standard 108 2 3" xfId="18745"/>
    <cellStyle name="Standard 108 2 4" xfId="26452"/>
    <cellStyle name="Standard 108 3" xfId="7241"/>
    <cellStyle name="Standard 108 4" xfId="11353"/>
    <cellStyle name="Standard 108 5" xfId="15168"/>
    <cellStyle name="Standard 108 6" xfId="18744"/>
    <cellStyle name="Standard 108 7" xfId="26451"/>
    <cellStyle name="Standard 108_Containertabelle" xfId="3432"/>
    <cellStyle name="Standard 109" xfId="1582"/>
    <cellStyle name="Standard 109 2" xfId="1583"/>
    <cellStyle name="Standard 109 2 2" xfId="11356"/>
    <cellStyle name="Standard 109 2 2 2" xfId="23701"/>
    <cellStyle name="Standard 109 2 2 3" xfId="30781"/>
    <cellStyle name="Standard 109 2 3" xfId="18747"/>
    <cellStyle name="Standard 109 2 4" xfId="26454"/>
    <cellStyle name="Standard 109 3" xfId="7242"/>
    <cellStyle name="Standard 109 4" xfId="11355"/>
    <cellStyle name="Standard 109 5" xfId="15169"/>
    <cellStyle name="Standard 109 6" xfId="18746"/>
    <cellStyle name="Standard 109 7" xfId="26453"/>
    <cellStyle name="Standard 109_Containertabelle" xfId="3435"/>
    <cellStyle name="Standard 11" xfId="307"/>
    <cellStyle name="Standard 11 10" xfId="15170"/>
    <cellStyle name="Standard 11 11" xfId="18748"/>
    <cellStyle name="Standard 11 12" xfId="26455"/>
    <cellStyle name="Standard 11 2" xfId="603"/>
    <cellStyle name="Standard 11 2 2" xfId="11358"/>
    <cellStyle name="Standard 11 2 2 2" xfId="23702"/>
    <cellStyle name="Standard 11 2 2 3" xfId="30782"/>
    <cellStyle name="Standard 11 2 3" xfId="18749"/>
    <cellStyle name="Standard 11 2 4" xfId="26456"/>
    <cellStyle name="Standard 11 3" xfId="1584"/>
    <cellStyle name="Standard 11 3 10" xfId="26457"/>
    <cellStyle name="Standard 11 3 2" xfId="1585"/>
    <cellStyle name="Standard 11 3 2 2" xfId="1586"/>
    <cellStyle name="Standard 11 3 2 2 2" xfId="11360"/>
    <cellStyle name="Standard 11 3 2 2 2 2" xfId="23704"/>
    <cellStyle name="Standard 11 3 2 2 2 3" xfId="30784"/>
    <cellStyle name="Standard 11 3 2 2 3" xfId="18752"/>
    <cellStyle name="Standard 11 3 2 2 4" xfId="26459"/>
    <cellStyle name="Standard 11 3 2 3" xfId="7243"/>
    <cellStyle name="Standard 11 3 2 3 2" xfId="23703"/>
    <cellStyle name="Standard 11 3 2 3 3" xfId="30783"/>
    <cellStyle name="Standard 11 3 2 4" xfId="18751"/>
    <cellStyle name="Standard 11 3 2 5" xfId="26458"/>
    <cellStyle name="Standard 11 3 2_Containertabelle" xfId="3438"/>
    <cellStyle name="Standard 11 3 3" xfId="3439"/>
    <cellStyle name="Standard 11 3 3 2" xfId="11361"/>
    <cellStyle name="Standard 11 3 3 2 2" xfId="23705"/>
    <cellStyle name="Standard 11 3 3 2 3" xfId="30785"/>
    <cellStyle name="Standard 11 3 3 3" xfId="18753"/>
    <cellStyle name="Standard 11 3 3 4" xfId="26460"/>
    <cellStyle name="Standard 11 3 4" xfId="11359"/>
    <cellStyle name="Standard 11 3 5" xfId="14368"/>
    <cellStyle name="Standard 11 3 6" xfId="14624"/>
    <cellStyle name="Standard 11 3 7" xfId="15171"/>
    <cellStyle name="Standard 11 3 8" xfId="15904"/>
    <cellStyle name="Standard 11 3 9" xfId="18750"/>
    <cellStyle name="Standard 11 3_Containertabelle" xfId="3440"/>
    <cellStyle name="Standard 11 4" xfId="1587"/>
    <cellStyle name="Standard 11 4 2" xfId="1588"/>
    <cellStyle name="Standard 11 4 2 2" xfId="11363"/>
    <cellStyle name="Standard 11 4 2 2 2" xfId="23706"/>
    <cellStyle name="Standard 11 4 2 2 3" xfId="30786"/>
    <cellStyle name="Standard 11 4 2 3" xfId="18755"/>
    <cellStyle name="Standard 11 4 2 4" xfId="26462"/>
    <cellStyle name="Standard 11 4 3" xfId="3442"/>
    <cellStyle name="Standard 11 4 3 2" xfId="11364"/>
    <cellStyle name="Standard 11 4 3 2 2" xfId="23707"/>
    <cellStyle name="Standard 11 4 3 2 3" xfId="30787"/>
    <cellStyle name="Standard 11 4 3 3" xfId="18756"/>
    <cellStyle name="Standard 11 4 3 4" xfId="26463"/>
    <cellStyle name="Standard 11 4 4" xfId="7244"/>
    <cellStyle name="Standard 11 4 5" xfId="11362"/>
    <cellStyle name="Standard 11 4 6" xfId="15172"/>
    <cellStyle name="Standard 11 4 7" xfId="18754"/>
    <cellStyle name="Standard 11 4 8" xfId="26461"/>
    <cellStyle name="Standard 11 4_Containertabelle" xfId="3443"/>
    <cellStyle name="Standard 11 5" xfId="1589"/>
    <cellStyle name="Standard 11 5 2" xfId="1590"/>
    <cellStyle name="Standard 11 5 2 2" xfId="11366"/>
    <cellStyle name="Standard 11 5 2 2 2" xfId="23708"/>
    <cellStyle name="Standard 11 5 2 2 3" xfId="30788"/>
    <cellStyle name="Standard 11 5 2 3" xfId="18758"/>
    <cellStyle name="Standard 11 5 2 4" xfId="26465"/>
    <cellStyle name="Standard 11 5 3" xfId="3445"/>
    <cellStyle name="Standard 11 5 3 2" xfId="11367"/>
    <cellStyle name="Standard 11 5 3 2 2" xfId="23709"/>
    <cellStyle name="Standard 11 5 3 2 3" xfId="30789"/>
    <cellStyle name="Standard 11 5 3 3" xfId="18759"/>
    <cellStyle name="Standard 11 5 3 4" xfId="26466"/>
    <cellStyle name="Standard 11 5 4" xfId="7245"/>
    <cellStyle name="Standard 11 5 5" xfId="11365"/>
    <cellStyle name="Standard 11 5 6" xfId="15173"/>
    <cellStyle name="Standard 11 5 7" xfId="18757"/>
    <cellStyle name="Standard 11 5 8" xfId="26464"/>
    <cellStyle name="Standard 11 5_Containertabelle" xfId="3446"/>
    <cellStyle name="Standard 11 6" xfId="3447"/>
    <cellStyle name="Standard 11 6 2" xfId="11368"/>
    <cellStyle name="Standard 11 6 2 2" xfId="23710"/>
    <cellStyle name="Standard 11 6 2 3" xfId="30790"/>
    <cellStyle name="Standard 11 6 3" xfId="18760"/>
    <cellStyle name="Standard 11 6 4" xfId="26467"/>
    <cellStyle name="Standard 11 7" xfId="11357"/>
    <cellStyle name="Standard 11 8" xfId="14367"/>
    <cellStyle name="Standard 11 9" xfId="14792"/>
    <cellStyle name="Standard 11_Containertabelle" xfId="1591"/>
    <cellStyle name="Standard 110" xfId="1592"/>
    <cellStyle name="Standard 110 2" xfId="1593"/>
    <cellStyle name="Standard 110 2 2" xfId="11370"/>
    <cellStyle name="Standard 110 2 2 2" xfId="23711"/>
    <cellStyle name="Standard 110 2 2 3" xfId="30791"/>
    <cellStyle name="Standard 110 2 3" xfId="18762"/>
    <cellStyle name="Standard 110 2 4" xfId="26469"/>
    <cellStyle name="Standard 110 3" xfId="7246"/>
    <cellStyle name="Standard 110 4" xfId="11369"/>
    <cellStyle name="Standard 110 5" xfId="15174"/>
    <cellStyle name="Standard 110 6" xfId="18761"/>
    <cellStyle name="Standard 110 7" xfId="26468"/>
    <cellStyle name="Standard 110_Containertabelle" xfId="3449"/>
    <cellStyle name="Standard 111" xfId="1594"/>
    <cellStyle name="Standard 111 2" xfId="1595"/>
    <cellStyle name="Standard 111 2 2" xfId="11372"/>
    <cellStyle name="Standard 111 2 2 2" xfId="23712"/>
    <cellStyle name="Standard 111 2 2 3" xfId="30792"/>
    <cellStyle name="Standard 111 2 3" xfId="18764"/>
    <cellStyle name="Standard 111 2 4" xfId="26471"/>
    <cellStyle name="Standard 111 3" xfId="7247"/>
    <cellStyle name="Standard 111 4" xfId="11371"/>
    <cellStyle name="Standard 111 5" xfId="15175"/>
    <cellStyle name="Standard 111 6" xfId="18763"/>
    <cellStyle name="Standard 111 7" xfId="26470"/>
    <cellStyle name="Standard 111_Containertabelle" xfId="3451"/>
    <cellStyle name="Standard 112" xfId="1596"/>
    <cellStyle name="Standard 112 2" xfId="1597"/>
    <cellStyle name="Standard 112 2 2" xfId="11374"/>
    <cellStyle name="Standard 112 2 2 2" xfId="23713"/>
    <cellStyle name="Standard 112 2 2 3" xfId="30793"/>
    <cellStyle name="Standard 112 2 3" xfId="18766"/>
    <cellStyle name="Standard 112 2 4" xfId="26473"/>
    <cellStyle name="Standard 112 3" xfId="7248"/>
    <cellStyle name="Standard 112 4" xfId="11373"/>
    <cellStyle name="Standard 112 5" xfId="15176"/>
    <cellStyle name="Standard 112 6" xfId="18765"/>
    <cellStyle name="Standard 112 7" xfId="26472"/>
    <cellStyle name="Standard 112_Containertabelle" xfId="3452"/>
    <cellStyle name="Standard 113" xfId="1598"/>
    <cellStyle name="Standard 113 2" xfId="1599"/>
    <cellStyle name="Standard 113 2 2" xfId="11376"/>
    <cellStyle name="Standard 113 2 2 2" xfId="23714"/>
    <cellStyle name="Standard 113 2 2 3" xfId="30794"/>
    <cellStyle name="Standard 113 2 3" xfId="18768"/>
    <cellStyle name="Standard 113 2 4" xfId="26475"/>
    <cellStyle name="Standard 113 3" xfId="7249"/>
    <cellStyle name="Standard 113 4" xfId="11375"/>
    <cellStyle name="Standard 113 5" xfId="15177"/>
    <cellStyle name="Standard 113 6" xfId="18767"/>
    <cellStyle name="Standard 113 7" xfId="26474"/>
    <cellStyle name="Standard 113_Containertabelle" xfId="3454"/>
    <cellStyle name="Standard 114" xfId="1600"/>
    <cellStyle name="Standard 114 2" xfId="1601"/>
    <cellStyle name="Standard 114 2 2" xfId="11378"/>
    <cellStyle name="Standard 114 2 2 2" xfId="23715"/>
    <cellStyle name="Standard 114 2 2 3" xfId="30795"/>
    <cellStyle name="Standard 114 2 3" xfId="18770"/>
    <cellStyle name="Standard 114 2 4" xfId="26477"/>
    <cellStyle name="Standard 114 3" xfId="7250"/>
    <cellStyle name="Standard 114 4" xfId="11377"/>
    <cellStyle name="Standard 114 5" xfId="15178"/>
    <cellStyle name="Standard 114 6" xfId="18769"/>
    <cellStyle name="Standard 114 7" xfId="26476"/>
    <cellStyle name="Standard 114_Containertabelle" xfId="3455"/>
    <cellStyle name="Standard 115" xfId="1602"/>
    <cellStyle name="Standard 115 2" xfId="1603"/>
    <cellStyle name="Standard 115 2 2" xfId="11380"/>
    <cellStyle name="Standard 115 2 2 2" xfId="23716"/>
    <cellStyle name="Standard 115 2 2 3" xfId="30796"/>
    <cellStyle name="Standard 115 2 3" xfId="18772"/>
    <cellStyle name="Standard 115 2 4" xfId="26479"/>
    <cellStyle name="Standard 115 3" xfId="7251"/>
    <cellStyle name="Standard 115 4" xfId="11379"/>
    <cellStyle name="Standard 115 5" xfId="15179"/>
    <cellStyle name="Standard 115 6" xfId="18771"/>
    <cellStyle name="Standard 115 7" xfId="26478"/>
    <cellStyle name="Standard 115_Containertabelle" xfId="3456"/>
    <cellStyle name="Standard 116" xfId="1604"/>
    <cellStyle name="Standard 116 2" xfId="1605"/>
    <cellStyle name="Standard 116 2 2" xfId="11382"/>
    <cellStyle name="Standard 116 2 2 2" xfId="23717"/>
    <cellStyle name="Standard 116 2 2 3" xfId="30797"/>
    <cellStyle name="Standard 116 2 3" xfId="18774"/>
    <cellStyle name="Standard 116 2 4" xfId="26481"/>
    <cellStyle name="Standard 116 3" xfId="7252"/>
    <cellStyle name="Standard 116 4" xfId="11381"/>
    <cellStyle name="Standard 116 5" xfId="15180"/>
    <cellStyle name="Standard 116 6" xfId="18773"/>
    <cellStyle name="Standard 116 7" xfId="26480"/>
    <cellStyle name="Standard 116_Containertabelle" xfId="3457"/>
    <cellStyle name="Standard 117" xfId="1606"/>
    <cellStyle name="Standard 117 2" xfId="1607"/>
    <cellStyle name="Standard 117 2 2" xfId="11384"/>
    <cellStyle name="Standard 117 2 2 2" xfId="23718"/>
    <cellStyle name="Standard 117 2 2 3" xfId="30798"/>
    <cellStyle name="Standard 117 2 3" xfId="18776"/>
    <cellStyle name="Standard 117 2 4" xfId="26483"/>
    <cellStyle name="Standard 117 3" xfId="7253"/>
    <cellStyle name="Standard 117 4" xfId="11383"/>
    <cellStyle name="Standard 117 5" xfId="15181"/>
    <cellStyle name="Standard 117 6" xfId="18775"/>
    <cellStyle name="Standard 117 7" xfId="26482"/>
    <cellStyle name="Standard 117_Containertabelle" xfId="3458"/>
    <cellStyle name="Standard 118" xfId="1608"/>
    <cellStyle name="Standard 118 2" xfId="1609"/>
    <cellStyle name="Standard 118 2 2" xfId="11386"/>
    <cellStyle name="Standard 118 2 2 2" xfId="23719"/>
    <cellStyle name="Standard 118 2 2 3" xfId="30799"/>
    <cellStyle name="Standard 118 2 3" xfId="18778"/>
    <cellStyle name="Standard 118 2 4" xfId="26485"/>
    <cellStyle name="Standard 118 3" xfId="7254"/>
    <cellStyle name="Standard 118 4" xfId="11385"/>
    <cellStyle name="Standard 118 5" xfId="15182"/>
    <cellStyle name="Standard 118 6" xfId="18777"/>
    <cellStyle name="Standard 118 7" xfId="26484"/>
    <cellStyle name="Standard 118_Containertabelle" xfId="3459"/>
    <cellStyle name="Standard 119" xfId="1610"/>
    <cellStyle name="Standard 119 2" xfId="1611"/>
    <cellStyle name="Standard 119 2 2" xfId="11388"/>
    <cellStyle name="Standard 119 2 2 2" xfId="23720"/>
    <cellStyle name="Standard 119 2 2 3" xfId="30800"/>
    <cellStyle name="Standard 119 2 3" xfId="18780"/>
    <cellStyle name="Standard 119 2 4" xfId="26487"/>
    <cellStyle name="Standard 119 3" xfId="7255"/>
    <cellStyle name="Standard 119 4" xfId="11387"/>
    <cellStyle name="Standard 119 5" xfId="15183"/>
    <cellStyle name="Standard 119 6" xfId="18779"/>
    <cellStyle name="Standard 119 7" xfId="26486"/>
    <cellStyle name="Standard 119_Containertabelle" xfId="3460"/>
    <cellStyle name="Standard 12" xfId="308"/>
    <cellStyle name="Standard 12 10" xfId="14623"/>
    <cellStyle name="Standard 12 11" xfId="15184"/>
    <cellStyle name="Standard 12 12" xfId="18781"/>
    <cellStyle name="Standard 12 13" xfId="26488"/>
    <cellStyle name="Standard 12 2" xfId="604"/>
    <cellStyle name="Standard 12 2 10" xfId="15185"/>
    <cellStyle name="Standard 12 2 11" xfId="18782"/>
    <cellStyle name="Standard 12 2 12" xfId="26489"/>
    <cellStyle name="Standard 12 2 2" xfId="1612"/>
    <cellStyle name="Standard 12 2 2 10" xfId="26490"/>
    <cellStyle name="Standard 12 2 2 2" xfId="1613"/>
    <cellStyle name="Standard 12 2 2 2 2" xfId="1614"/>
    <cellStyle name="Standard 12 2 2 2 2 2" xfId="11392"/>
    <cellStyle name="Standard 12 2 2 2 2 2 2" xfId="23722"/>
    <cellStyle name="Standard 12 2 2 2 2 2 3" xfId="30802"/>
    <cellStyle name="Standard 12 2 2 2 2 3" xfId="18785"/>
    <cellStyle name="Standard 12 2 2 2 2 4" xfId="26492"/>
    <cellStyle name="Standard 12 2 2 2 3" xfId="7256"/>
    <cellStyle name="Standard 12 2 2 2 3 2" xfId="23721"/>
    <cellStyle name="Standard 12 2 2 2 3 3" xfId="30801"/>
    <cellStyle name="Standard 12 2 2 2 4" xfId="18784"/>
    <cellStyle name="Standard 12 2 2 2 5" xfId="26491"/>
    <cellStyle name="Standard 12 2 2 2_Containertabelle" xfId="3461"/>
    <cellStyle name="Standard 12 2 2 3" xfId="3462"/>
    <cellStyle name="Standard 12 2 2 3 2" xfId="11393"/>
    <cellStyle name="Standard 12 2 2 3 2 2" xfId="23723"/>
    <cellStyle name="Standard 12 2 2 3 2 3" xfId="30803"/>
    <cellStyle name="Standard 12 2 2 3 3" xfId="18786"/>
    <cellStyle name="Standard 12 2 2 3 4" xfId="26493"/>
    <cellStyle name="Standard 12 2 2 4" xfId="11391"/>
    <cellStyle name="Standard 12 2 2 5" xfId="14371"/>
    <cellStyle name="Standard 12 2 2 6" xfId="14804"/>
    <cellStyle name="Standard 12 2 2 7" xfId="15186"/>
    <cellStyle name="Standard 12 2 2 8" xfId="16001"/>
    <cellStyle name="Standard 12 2 2 9" xfId="18783"/>
    <cellStyle name="Standard 12 2 2_Containertabelle" xfId="3463"/>
    <cellStyle name="Standard 12 2 3" xfId="1615"/>
    <cellStyle name="Standard 12 2 3 2" xfId="1616"/>
    <cellStyle name="Standard 12 2 3 2 2" xfId="11395"/>
    <cellStyle name="Standard 12 2 3 2 2 2" xfId="23724"/>
    <cellStyle name="Standard 12 2 3 2 2 3" xfId="30804"/>
    <cellStyle name="Standard 12 2 3 2 3" xfId="18788"/>
    <cellStyle name="Standard 12 2 3 2 4" xfId="26495"/>
    <cellStyle name="Standard 12 2 3 3" xfId="3464"/>
    <cellStyle name="Standard 12 2 3 3 2" xfId="11396"/>
    <cellStyle name="Standard 12 2 3 3 2 2" xfId="23725"/>
    <cellStyle name="Standard 12 2 3 3 2 3" xfId="30805"/>
    <cellStyle name="Standard 12 2 3 3 3" xfId="18789"/>
    <cellStyle name="Standard 12 2 3 3 4" xfId="26496"/>
    <cellStyle name="Standard 12 2 3 4" xfId="7257"/>
    <cellStyle name="Standard 12 2 3 5" xfId="11394"/>
    <cellStyle name="Standard 12 2 3 6" xfId="15187"/>
    <cellStyle name="Standard 12 2 3 7" xfId="18787"/>
    <cellStyle name="Standard 12 2 3 8" xfId="26494"/>
    <cellStyle name="Standard 12 2 3_Containertabelle" xfId="3465"/>
    <cellStyle name="Standard 12 2 4" xfId="1617"/>
    <cellStyle name="Standard 12 2 4 10" xfId="26497"/>
    <cellStyle name="Standard 12 2 4 2" xfId="1618"/>
    <cellStyle name="Standard 12 2 4 2 2" xfId="1619"/>
    <cellStyle name="Standard 12 2 4 2 2 2" xfId="11398"/>
    <cellStyle name="Standard 12 2 4 2 2 2 2" xfId="23727"/>
    <cellStyle name="Standard 12 2 4 2 2 2 3" xfId="30807"/>
    <cellStyle name="Standard 12 2 4 2 2 3" xfId="18792"/>
    <cellStyle name="Standard 12 2 4 2 2 4" xfId="26499"/>
    <cellStyle name="Standard 12 2 4 2 3" xfId="7258"/>
    <cellStyle name="Standard 12 2 4 2 3 2" xfId="23726"/>
    <cellStyle name="Standard 12 2 4 2 3 3" xfId="30806"/>
    <cellStyle name="Standard 12 2 4 2 4" xfId="18791"/>
    <cellStyle name="Standard 12 2 4 2 5" xfId="26498"/>
    <cellStyle name="Standard 12 2 4 2_Containertabelle" xfId="3466"/>
    <cellStyle name="Standard 12 2 4 3" xfId="3467"/>
    <cellStyle name="Standard 12 2 4 3 2" xfId="11399"/>
    <cellStyle name="Standard 12 2 4 3 2 2" xfId="23728"/>
    <cellStyle name="Standard 12 2 4 3 2 3" xfId="30808"/>
    <cellStyle name="Standard 12 2 4 3 3" xfId="18793"/>
    <cellStyle name="Standard 12 2 4 3 4" xfId="26500"/>
    <cellStyle name="Standard 12 2 4 4" xfId="11397"/>
    <cellStyle name="Standard 12 2 4 5" xfId="14372"/>
    <cellStyle name="Standard 12 2 4 6" xfId="14622"/>
    <cellStyle name="Standard 12 2 4 7" xfId="15188"/>
    <cellStyle name="Standard 12 2 4 8" xfId="16026"/>
    <cellStyle name="Standard 12 2 4 9" xfId="18790"/>
    <cellStyle name="Standard 12 2 4_Containertabelle" xfId="3468"/>
    <cellStyle name="Standard 12 2 5" xfId="1620"/>
    <cellStyle name="Standard 12 2 5 2" xfId="11400"/>
    <cellStyle name="Standard 12 2 5 2 2" xfId="23729"/>
    <cellStyle name="Standard 12 2 5 2 3" xfId="30809"/>
    <cellStyle name="Standard 12 2 5 3" xfId="18794"/>
    <cellStyle name="Standard 12 2 5 4" xfId="26501"/>
    <cellStyle name="Standard 12 2 6" xfId="3469"/>
    <cellStyle name="Standard 12 2 6 2" xfId="11401"/>
    <cellStyle name="Standard 12 2 6 2 2" xfId="23730"/>
    <cellStyle name="Standard 12 2 6 2 3" xfId="30810"/>
    <cellStyle name="Standard 12 2 6 3" xfId="18795"/>
    <cellStyle name="Standard 12 2 6 4" xfId="26502"/>
    <cellStyle name="Standard 12 2 7" xfId="11390"/>
    <cellStyle name="Standard 12 2 8" xfId="14370"/>
    <cellStyle name="Standard 12 2 9" xfId="14791"/>
    <cellStyle name="Standard 12 2_Containertabelle" xfId="1621"/>
    <cellStyle name="Standard 12 3" xfId="1622"/>
    <cellStyle name="Standard 12 3 10" xfId="26503"/>
    <cellStyle name="Standard 12 3 2" xfId="1623"/>
    <cellStyle name="Standard 12 3 2 2" xfId="1624"/>
    <cellStyle name="Standard 12 3 2 2 2" xfId="11403"/>
    <cellStyle name="Standard 12 3 2 2 2 2" xfId="23732"/>
    <cellStyle name="Standard 12 3 2 2 2 3" xfId="30812"/>
    <cellStyle name="Standard 12 3 2 2 3" xfId="18798"/>
    <cellStyle name="Standard 12 3 2 2 4" xfId="26505"/>
    <cellStyle name="Standard 12 3 2 3" xfId="7259"/>
    <cellStyle name="Standard 12 3 2 3 2" xfId="23731"/>
    <cellStyle name="Standard 12 3 2 3 3" xfId="30811"/>
    <cellStyle name="Standard 12 3 2 4" xfId="18797"/>
    <cellStyle name="Standard 12 3 2 5" xfId="26504"/>
    <cellStyle name="Standard 12 3 2_Containertabelle" xfId="3470"/>
    <cellStyle name="Standard 12 3 3" xfId="3471"/>
    <cellStyle name="Standard 12 3 3 2" xfId="11404"/>
    <cellStyle name="Standard 12 3 3 2 2" xfId="23733"/>
    <cellStyle name="Standard 12 3 3 2 3" xfId="30813"/>
    <cellStyle name="Standard 12 3 3 3" xfId="18799"/>
    <cellStyle name="Standard 12 3 3 4" xfId="26506"/>
    <cellStyle name="Standard 12 3 4" xfId="11402"/>
    <cellStyle name="Standard 12 3 5" xfId="14373"/>
    <cellStyle name="Standard 12 3 6" xfId="14621"/>
    <cellStyle name="Standard 12 3 7" xfId="15189"/>
    <cellStyle name="Standard 12 3 8" xfId="15903"/>
    <cellStyle name="Standard 12 3 9" xfId="18796"/>
    <cellStyle name="Standard 12 3_Containertabelle" xfId="3472"/>
    <cellStyle name="Standard 12 4" xfId="1625"/>
    <cellStyle name="Standard 12 4 2" xfId="1626"/>
    <cellStyle name="Standard 12 4 2 2" xfId="11406"/>
    <cellStyle name="Standard 12 4 2 2 2" xfId="23734"/>
    <cellStyle name="Standard 12 4 2 2 3" xfId="30814"/>
    <cellStyle name="Standard 12 4 2 3" xfId="18801"/>
    <cellStyle name="Standard 12 4 2 4" xfId="26508"/>
    <cellStyle name="Standard 12 4 3" xfId="3473"/>
    <cellStyle name="Standard 12 4 3 2" xfId="11407"/>
    <cellStyle name="Standard 12 4 3 2 2" xfId="23735"/>
    <cellStyle name="Standard 12 4 3 2 3" xfId="30815"/>
    <cellStyle name="Standard 12 4 3 3" xfId="18802"/>
    <cellStyle name="Standard 12 4 3 4" xfId="26509"/>
    <cellStyle name="Standard 12 4 4" xfId="7260"/>
    <cellStyle name="Standard 12 4 5" xfId="11405"/>
    <cellStyle name="Standard 12 4 6" xfId="15190"/>
    <cellStyle name="Standard 12 4 7" xfId="18800"/>
    <cellStyle name="Standard 12 4 8" xfId="26507"/>
    <cellStyle name="Standard 12 4_Containertabelle" xfId="3474"/>
    <cellStyle name="Standard 12 5" xfId="1627"/>
    <cellStyle name="Standard 12 5 2" xfId="1628"/>
    <cellStyle name="Standard 12 5 2 2" xfId="11409"/>
    <cellStyle name="Standard 12 5 2 2 2" xfId="23736"/>
    <cellStyle name="Standard 12 5 2 2 3" xfId="30816"/>
    <cellStyle name="Standard 12 5 2 3" xfId="18804"/>
    <cellStyle name="Standard 12 5 2 4" xfId="26511"/>
    <cellStyle name="Standard 12 5 3" xfId="3475"/>
    <cellStyle name="Standard 12 5 3 2" xfId="11410"/>
    <cellStyle name="Standard 12 5 3 2 2" xfId="23737"/>
    <cellStyle name="Standard 12 5 3 2 3" xfId="30817"/>
    <cellStyle name="Standard 12 5 3 3" xfId="18805"/>
    <cellStyle name="Standard 12 5 3 4" xfId="26512"/>
    <cellStyle name="Standard 12 5 4" xfId="7261"/>
    <cellStyle name="Standard 12 5 5" xfId="11408"/>
    <cellStyle name="Standard 12 5 6" xfId="15191"/>
    <cellStyle name="Standard 12 5 7" xfId="18803"/>
    <cellStyle name="Standard 12 5 8" xfId="26510"/>
    <cellStyle name="Standard 12 5_Containertabelle" xfId="3476"/>
    <cellStyle name="Standard 12 6" xfId="1629"/>
    <cellStyle name="Standard 12 6 2" xfId="11411"/>
    <cellStyle name="Standard 12 6 2 2" xfId="23738"/>
    <cellStyle name="Standard 12 6 2 3" xfId="30818"/>
    <cellStyle name="Standard 12 6 3" xfId="18806"/>
    <cellStyle name="Standard 12 6 4" xfId="26513"/>
    <cellStyle name="Standard 12 7" xfId="3477"/>
    <cellStyle name="Standard 12 7 2" xfId="11412"/>
    <cellStyle name="Standard 12 7 2 2" xfId="23739"/>
    <cellStyle name="Standard 12 7 2 3" xfId="30819"/>
    <cellStyle name="Standard 12 7 3" xfId="18807"/>
    <cellStyle name="Standard 12 7 4" xfId="26514"/>
    <cellStyle name="Standard 12 8" xfId="11389"/>
    <cellStyle name="Standard 12 9" xfId="14369"/>
    <cellStyle name="Standard 12_Containertabelle" xfId="1630"/>
    <cellStyle name="Standard 120" xfId="1631"/>
    <cellStyle name="Standard 120 2" xfId="1632"/>
    <cellStyle name="Standard 120 2 2" xfId="11414"/>
    <cellStyle name="Standard 120 2 2 2" xfId="23740"/>
    <cellStyle name="Standard 120 2 2 3" xfId="30820"/>
    <cellStyle name="Standard 120 2 3" xfId="18809"/>
    <cellStyle name="Standard 120 2 4" xfId="26516"/>
    <cellStyle name="Standard 120 3" xfId="7262"/>
    <cellStyle name="Standard 120 4" xfId="11413"/>
    <cellStyle name="Standard 120 5" xfId="15192"/>
    <cellStyle name="Standard 120 6" xfId="18808"/>
    <cellStyle name="Standard 120 7" xfId="26515"/>
    <cellStyle name="Standard 120_Containertabelle" xfId="3478"/>
    <cellStyle name="Standard 121" xfId="1633"/>
    <cellStyle name="Standard 121 2" xfId="1634"/>
    <cellStyle name="Standard 121 2 2" xfId="11416"/>
    <cellStyle name="Standard 121 2 2 2" xfId="23741"/>
    <cellStyle name="Standard 121 2 2 3" xfId="30821"/>
    <cellStyle name="Standard 121 2 3" xfId="18811"/>
    <cellStyle name="Standard 121 2 4" xfId="26518"/>
    <cellStyle name="Standard 121 3" xfId="7263"/>
    <cellStyle name="Standard 121 4" xfId="11415"/>
    <cellStyle name="Standard 121 5" xfId="15193"/>
    <cellStyle name="Standard 121 6" xfId="18810"/>
    <cellStyle name="Standard 121 7" xfId="26517"/>
    <cellStyle name="Standard 121_Containertabelle" xfId="3479"/>
    <cellStyle name="Standard 122" xfId="1635"/>
    <cellStyle name="Standard 122 2" xfId="1636"/>
    <cellStyle name="Standard 122 2 2" xfId="11418"/>
    <cellStyle name="Standard 122 2 2 2" xfId="23742"/>
    <cellStyle name="Standard 122 2 2 3" xfId="30822"/>
    <cellStyle name="Standard 122 2 3" xfId="18813"/>
    <cellStyle name="Standard 122 2 4" xfId="26520"/>
    <cellStyle name="Standard 122 3" xfId="7264"/>
    <cellStyle name="Standard 122 4" xfId="11417"/>
    <cellStyle name="Standard 122 5" xfId="15194"/>
    <cellStyle name="Standard 122 6" xfId="18812"/>
    <cellStyle name="Standard 122 7" xfId="26519"/>
    <cellStyle name="Standard 122_Containertabelle" xfId="3480"/>
    <cellStyle name="Standard 123" xfId="1637"/>
    <cellStyle name="Standard 123 2" xfId="1638"/>
    <cellStyle name="Standard 123 2 2" xfId="11420"/>
    <cellStyle name="Standard 123 2 2 2" xfId="23743"/>
    <cellStyle name="Standard 123 2 2 3" xfId="30823"/>
    <cellStyle name="Standard 123 2 3" xfId="18815"/>
    <cellStyle name="Standard 123 2 4" xfId="26522"/>
    <cellStyle name="Standard 123 3" xfId="7265"/>
    <cellStyle name="Standard 123 4" xfId="11419"/>
    <cellStyle name="Standard 123 5" xfId="15195"/>
    <cellStyle name="Standard 123 6" xfId="18814"/>
    <cellStyle name="Standard 123 7" xfId="26521"/>
    <cellStyle name="Standard 123_Containertabelle" xfId="3481"/>
    <cellStyle name="Standard 124" xfId="1639"/>
    <cellStyle name="Standard 124 2" xfId="1640"/>
    <cellStyle name="Standard 124 2 2" xfId="11422"/>
    <cellStyle name="Standard 124 2 2 2" xfId="23744"/>
    <cellStyle name="Standard 124 2 2 3" xfId="30824"/>
    <cellStyle name="Standard 124 2 3" xfId="18817"/>
    <cellStyle name="Standard 124 2 4" xfId="26524"/>
    <cellStyle name="Standard 124 3" xfId="7266"/>
    <cellStyle name="Standard 124 4" xfId="11421"/>
    <cellStyle name="Standard 124 5" xfId="15196"/>
    <cellStyle name="Standard 124 6" xfId="18816"/>
    <cellStyle name="Standard 124 7" xfId="26523"/>
    <cellStyle name="Standard 124_Containertabelle" xfId="3482"/>
    <cellStyle name="Standard 125" xfId="1641"/>
    <cellStyle name="Standard 125 2" xfId="1642"/>
    <cellStyle name="Standard 125 2 2" xfId="11424"/>
    <cellStyle name="Standard 125 2 2 2" xfId="23745"/>
    <cellStyle name="Standard 125 2 2 3" xfId="30825"/>
    <cellStyle name="Standard 125 2 3" xfId="18819"/>
    <cellStyle name="Standard 125 2 4" xfId="26526"/>
    <cellStyle name="Standard 125 3" xfId="7267"/>
    <cellStyle name="Standard 125 4" xfId="11423"/>
    <cellStyle name="Standard 125 5" xfId="15197"/>
    <cellStyle name="Standard 125 6" xfId="18818"/>
    <cellStyle name="Standard 125 7" xfId="26525"/>
    <cellStyle name="Standard 125_Containertabelle" xfId="3483"/>
    <cellStyle name="Standard 126" xfId="1643"/>
    <cellStyle name="Standard 126 2" xfId="1644"/>
    <cellStyle name="Standard 126 2 2" xfId="11426"/>
    <cellStyle name="Standard 126 2 2 2" xfId="23746"/>
    <cellStyle name="Standard 126 2 2 3" xfId="30826"/>
    <cellStyle name="Standard 126 2 3" xfId="18821"/>
    <cellStyle name="Standard 126 2 4" xfId="26528"/>
    <cellStyle name="Standard 126 3" xfId="7268"/>
    <cellStyle name="Standard 126 4" xfId="11425"/>
    <cellStyle name="Standard 126 5" xfId="15198"/>
    <cellStyle name="Standard 126 6" xfId="18820"/>
    <cellStyle name="Standard 126 7" xfId="26527"/>
    <cellStyle name="Standard 126_Containertabelle" xfId="3484"/>
    <cellStyle name="Standard 127" xfId="1645"/>
    <cellStyle name="Standard 127 2" xfId="1646"/>
    <cellStyle name="Standard 127 2 2" xfId="11428"/>
    <cellStyle name="Standard 127 2 2 2" xfId="23747"/>
    <cellStyle name="Standard 127 2 2 3" xfId="30827"/>
    <cellStyle name="Standard 127 2 3" xfId="18823"/>
    <cellStyle name="Standard 127 2 4" xfId="26530"/>
    <cellStyle name="Standard 127 3" xfId="7269"/>
    <cellStyle name="Standard 127 4" xfId="11427"/>
    <cellStyle name="Standard 127 5" xfId="15199"/>
    <cellStyle name="Standard 127 6" xfId="18822"/>
    <cellStyle name="Standard 127 7" xfId="26529"/>
    <cellStyle name="Standard 127_Containertabelle" xfId="3485"/>
    <cellStyle name="Standard 128" xfId="1647"/>
    <cellStyle name="Standard 128 2" xfId="1648"/>
    <cellStyle name="Standard 128 2 2" xfId="11430"/>
    <cellStyle name="Standard 128 2 2 2" xfId="23748"/>
    <cellStyle name="Standard 128 2 2 3" xfId="30828"/>
    <cellStyle name="Standard 128 2 3" xfId="18825"/>
    <cellStyle name="Standard 128 2 4" xfId="26532"/>
    <cellStyle name="Standard 128 3" xfId="7270"/>
    <cellStyle name="Standard 128 4" xfId="11429"/>
    <cellStyle name="Standard 128 5" xfId="15200"/>
    <cellStyle name="Standard 128 6" xfId="18824"/>
    <cellStyle name="Standard 128 7" xfId="26531"/>
    <cellStyle name="Standard 128_Containertabelle" xfId="3486"/>
    <cellStyle name="Standard 129" xfId="1649"/>
    <cellStyle name="Standard 129 2" xfId="1650"/>
    <cellStyle name="Standard 129 2 2" xfId="11432"/>
    <cellStyle name="Standard 129 2 2 2" xfId="23749"/>
    <cellStyle name="Standard 129 2 2 3" xfId="30829"/>
    <cellStyle name="Standard 129 2 3" xfId="18827"/>
    <cellStyle name="Standard 129 2 4" xfId="26534"/>
    <cellStyle name="Standard 129 3" xfId="7271"/>
    <cellStyle name="Standard 129 4" xfId="11431"/>
    <cellStyle name="Standard 129 5" xfId="15201"/>
    <cellStyle name="Standard 129 6" xfId="18826"/>
    <cellStyle name="Standard 129 7" xfId="26533"/>
    <cellStyle name="Standard 129_Containertabelle" xfId="3487"/>
    <cellStyle name="Standard 13" xfId="444"/>
    <cellStyle name="Standard 13 10" xfId="15202"/>
    <cellStyle name="Standard 13 11" xfId="18828"/>
    <cellStyle name="Standard 13 12" xfId="26535"/>
    <cellStyle name="Standard 13 13" xfId="1651"/>
    <cellStyle name="Standard 13 2" xfId="622"/>
    <cellStyle name="Standard 13 2 10" xfId="26536"/>
    <cellStyle name="Standard 13 2 11" xfId="1652"/>
    <cellStyle name="Standard 13 2 2" xfId="937"/>
    <cellStyle name="Standard 13 2 2 2" xfId="1654"/>
    <cellStyle name="Standard 13 2 2 2 2" xfId="11435"/>
    <cellStyle name="Standard 13 2 2 2 2 2" xfId="23751"/>
    <cellStyle name="Standard 13 2 2 2 2 3" xfId="30831"/>
    <cellStyle name="Standard 13 2 2 2 3" xfId="18831"/>
    <cellStyle name="Standard 13 2 2 2 4" xfId="26538"/>
    <cellStyle name="Standard 13 2 2 3" xfId="7272"/>
    <cellStyle name="Standard 13 2 2 3 2" xfId="23750"/>
    <cellStyle name="Standard 13 2 2 3 3" xfId="30830"/>
    <cellStyle name="Standard 13 2 2 4" xfId="18830"/>
    <cellStyle name="Standard 13 2 2 5" xfId="26537"/>
    <cellStyle name="Standard 13 2 2 6" xfId="1653"/>
    <cellStyle name="Standard 13 2 2_Containertabelle" xfId="3488"/>
    <cellStyle name="Standard 13 2 3" xfId="3489"/>
    <cellStyle name="Standard 13 2 3 2" xfId="11436"/>
    <cellStyle name="Standard 13 2 3 2 2" xfId="23752"/>
    <cellStyle name="Standard 13 2 3 2 3" xfId="30832"/>
    <cellStyle name="Standard 13 2 3 3" xfId="18832"/>
    <cellStyle name="Standard 13 2 3 4" xfId="26539"/>
    <cellStyle name="Standard 13 2 4" xfId="11434"/>
    <cellStyle name="Standard 13 2 5" xfId="14375"/>
    <cellStyle name="Standard 13 2 6" xfId="14803"/>
    <cellStyle name="Standard 13 2 7" xfId="15203"/>
    <cellStyle name="Standard 13 2 8" xfId="15902"/>
    <cellStyle name="Standard 13 2 9" xfId="18829"/>
    <cellStyle name="Standard 13 2_Containertabelle" xfId="3490"/>
    <cellStyle name="Standard 13 3" xfId="779"/>
    <cellStyle name="Standard 13 3 2" xfId="1656"/>
    <cellStyle name="Standard 13 3 2 2" xfId="11438"/>
    <cellStyle name="Standard 13 3 2 2 2" xfId="23753"/>
    <cellStyle name="Standard 13 3 2 2 3" xfId="30833"/>
    <cellStyle name="Standard 13 3 2 3" xfId="18834"/>
    <cellStyle name="Standard 13 3 2 4" xfId="26541"/>
    <cellStyle name="Standard 13 3 3" xfId="3491"/>
    <cellStyle name="Standard 13 3 3 2" xfId="11439"/>
    <cellStyle name="Standard 13 3 3 2 2" xfId="23754"/>
    <cellStyle name="Standard 13 3 3 2 3" xfId="30834"/>
    <cellStyle name="Standard 13 3 3 3" xfId="18835"/>
    <cellStyle name="Standard 13 3 3 4" xfId="26542"/>
    <cellStyle name="Standard 13 3 4" xfId="7273"/>
    <cellStyle name="Standard 13 3 5" xfId="11437"/>
    <cellStyle name="Standard 13 3 6" xfId="15205"/>
    <cellStyle name="Standard 13 3 7" xfId="18833"/>
    <cellStyle name="Standard 13 3 8" xfId="26540"/>
    <cellStyle name="Standard 13 3 9" xfId="1655"/>
    <cellStyle name="Standard 13 3_Containertabelle" xfId="3492"/>
    <cellStyle name="Standard 13 4" xfId="1657"/>
    <cellStyle name="Standard 13 4 10" xfId="26543"/>
    <cellStyle name="Standard 13 4 2" xfId="1658"/>
    <cellStyle name="Standard 13 4 2 2" xfId="1659"/>
    <cellStyle name="Standard 13 4 2 2 2" xfId="11441"/>
    <cellStyle name="Standard 13 4 2 2 2 2" xfId="23756"/>
    <cellStyle name="Standard 13 4 2 2 2 3" xfId="30836"/>
    <cellStyle name="Standard 13 4 2 2 3" xfId="18838"/>
    <cellStyle name="Standard 13 4 2 2 4" xfId="26545"/>
    <cellStyle name="Standard 13 4 2 3" xfId="7274"/>
    <cellStyle name="Standard 13 4 2 3 2" xfId="23755"/>
    <cellStyle name="Standard 13 4 2 3 3" xfId="30835"/>
    <cellStyle name="Standard 13 4 2 4" xfId="18837"/>
    <cellStyle name="Standard 13 4 2 5" xfId="26544"/>
    <cellStyle name="Standard 13 4 2_Containertabelle" xfId="3493"/>
    <cellStyle name="Standard 13 4 3" xfId="3494"/>
    <cellStyle name="Standard 13 4 3 2" xfId="11442"/>
    <cellStyle name="Standard 13 4 3 2 2" xfId="23757"/>
    <cellStyle name="Standard 13 4 3 2 3" xfId="30837"/>
    <cellStyle name="Standard 13 4 3 3" xfId="18839"/>
    <cellStyle name="Standard 13 4 3 4" xfId="26546"/>
    <cellStyle name="Standard 13 4 4" xfId="11440"/>
    <cellStyle name="Standard 13 4 5" xfId="14376"/>
    <cellStyle name="Standard 13 4 6" xfId="14789"/>
    <cellStyle name="Standard 13 4 7" xfId="15206"/>
    <cellStyle name="Standard 13 4 8" xfId="15901"/>
    <cellStyle name="Standard 13 4 9" xfId="18836"/>
    <cellStyle name="Standard 13 4_Containertabelle" xfId="3495"/>
    <cellStyle name="Standard 13 5" xfId="1660"/>
    <cellStyle name="Standard 13 5 2" xfId="11443"/>
    <cellStyle name="Standard 13 5 2 2" xfId="23758"/>
    <cellStyle name="Standard 13 5 2 3" xfId="30838"/>
    <cellStyle name="Standard 13 5 3" xfId="18840"/>
    <cellStyle name="Standard 13 5 4" xfId="26547"/>
    <cellStyle name="Standard 13 6" xfId="3496"/>
    <cellStyle name="Standard 13 6 2" xfId="11444"/>
    <cellStyle name="Standard 13 6 2 2" xfId="23759"/>
    <cellStyle name="Standard 13 6 2 3" xfId="30839"/>
    <cellStyle name="Standard 13 6 3" xfId="18841"/>
    <cellStyle name="Standard 13 6 4" xfId="26548"/>
    <cellStyle name="Standard 13 7" xfId="11433"/>
    <cellStyle name="Standard 13 8" xfId="14374"/>
    <cellStyle name="Standard 13 9" xfId="14790"/>
    <cellStyle name="Standard 13_Containertabelle" xfId="1661"/>
    <cellStyle name="Standard 130" xfId="1662"/>
    <cellStyle name="Standard 130 2" xfId="1663"/>
    <cellStyle name="Standard 130 2 2" xfId="11446"/>
    <cellStyle name="Standard 130 2 2 2" xfId="23760"/>
    <cellStyle name="Standard 130 2 2 3" xfId="30840"/>
    <cellStyle name="Standard 130 2 3" xfId="18843"/>
    <cellStyle name="Standard 130 2 4" xfId="26550"/>
    <cellStyle name="Standard 130 3" xfId="7275"/>
    <cellStyle name="Standard 130 4" xfId="11445"/>
    <cellStyle name="Standard 130 5" xfId="15207"/>
    <cellStyle name="Standard 130 6" xfId="18842"/>
    <cellStyle name="Standard 130 7" xfId="26549"/>
    <cellStyle name="Standard 130_Containertabelle" xfId="3497"/>
    <cellStyle name="Standard 131" xfId="1664"/>
    <cellStyle name="Standard 131 10" xfId="26551"/>
    <cellStyle name="Standard 131 2" xfId="1665"/>
    <cellStyle name="Standard 131 2 2" xfId="3498"/>
    <cellStyle name="Standard 131 2 2 2" xfId="11449"/>
    <cellStyle name="Standard 131 2 2 2 2" xfId="23761"/>
    <cellStyle name="Standard 131 2 2 2 3" xfId="30841"/>
    <cellStyle name="Standard 131 2 2 3" xfId="18846"/>
    <cellStyle name="Standard 131 2 2 4" xfId="26553"/>
    <cellStyle name="Standard 131 2 3" xfId="7277"/>
    <cellStyle name="Standard 131 2 4" xfId="11448"/>
    <cellStyle name="Standard 131 2 5" xfId="15209"/>
    <cellStyle name="Standard 131 2 6" xfId="18845"/>
    <cellStyle name="Standard 131 2 7" xfId="26552"/>
    <cellStyle name="Standard 131 3" xfId="1666"/>
    <cellStyle name="Standard 131 3 2" xfId="3499"/>
    <cellStyle name="Standard 131 3 2 2" xfId="11451"/>
    <cellStyle name="Standard 131 3 2 2 2" xfId="23762"/>
    <cellStyle name="Standard 131 3 2 2 3" xfId="30842"/>
    <cellStyle name="Standard 131 3 2 3" xfId="18848"/>
    <cellStyle name="Standard 131 3 2 4" xfId="26555"/>
    <cellStyle name="Standard 131 3 3" xfId="7278"/>
    <cellStyle name="Standard 131 3 4" xfId="11450"/>
    <cellStyle name="Standard 131 3 5" xfId="15210"/>
    <cellStyle name="Standard 131 3 6" xfId="18847"/>
    <cellStyle name="Standard 131 3 7" xfId="26554"/>
    <cellStyle name="Standard 131 4" xfId="1667"/>
    <cellStyle name="Standard 131 4 2" xfId="11452"/>
    <cellStyle name="Standard 131 4 2 2" xfId="23763"/>
    <cellStyle name="Standard 131 4 2 3" xfId="30843"/>
    <cellStyle name="Standard 131 4 3" xfId="18849"/>
    <cellStyle name="Standard 131 4 4" xfId="26556"/>
    <cellStyle name="Standard 131 5" xfId="1668"/>
    <cellStyle name="Standard 131 5 2" xfId="3500"/>
    <cellStyle name="Standard 131 5 2 2" xfId="11454"/>
    <cellStyle name="Standard 131 5 2 2 2" xfId="23764"/>
    <cellStyle name="Standard 131 5 2 2 3" xfId="30844"/>
    <cellStyle name="Standard 131 5 2 3" xfId="18851"/>
    <cellStyle name="Standard 131 5 2 4" xfId="26558"/>
    <cellStyle name="Standard 131 5 3" xfId="7279"/>
    <cellStyle name="Standard 131 5 4" xfId="11453"/>
    <cellStyle name="Standard 131 5 5" xfId="15211"/>
    <cellStyle name="Standard 131 5 6" xfId="18850"/>
    <cellStyle name="Standard 131 5 7" xfId="26557"/>
    <cellStyle name="Standard 131 6" xfId="7276"/>
    <cellStyle name="Standard 131 7" xfId="11447"/>
    <cellStyle name="Standard 131 8" xfId="15208"/>
    <cellStyle name="Standard 131 9" xfId="18844"/>
    <cellStyle name="Standard 131_Containertabelle" xfId="3501"/>
    <cellStyle name="Standard 132" xfId="1669"/>
    <cellStyle name="Standard 132 2" xfId="1670"/>
    <cellStyle name="Standard 132 2 2" xfId="11456"/>
    <cellStyle name="Standard 132 2 2 2" xfId="23765"/>
    <cellStyle name="Standard 132 2 2 3" xfId="30845"/>
    <cellStyle name="Standard 132 2 3" xfId="18853"/>
    <cellStyle name="Standard 132 2 4" xfId="26560"/>
    <cellStyle name="Standard 132 3" xfId="7280"/>
    <cellStyle name="Standard 132 4" xfId="11455"/>
    <cellStyle name="Standard 132 5" xfId="15212"/>
    <cellStyle name="Standard 132 6" xfId="18852"/>
    <cellStyle name="Standard 132 7" xfId="26559"/>
    <cellStyle name="Standard 132_Containertabelle" xfId="3502"/>
    <cellStyle name="Standard 133" xfId="1671"/>
    <cellStyle name="Standard 133 2" xfId="1672"/>
    <cellStyle name="Standard 133 2 2" xfId="11458"/>
    <cellStyle name="Standard 133 2 2 2" xfId="23766"/>
    <cellStyle name="Standard 133 2 2 3" xfId="30846"/>
    <cellStyle name="Standard 133 2 3" xfId="18855"/>
    <cellStyle name="Standard 133 2 4" xfId="26562"/>
    <cellStyle name="Standard 133 3" xfId="7281"/>
    <cellStyle name="Standard 133 4" xfId="11457"/>
    <cellStyle name="Standard 133 5" xfId="15213"/>
    <cellStyle name="Standard 133 6" xfId="18854"/>
    <cellStyle name="Standard 133 7" xfId="26561"/>
    <cellStyle name="Standard 133_Containertabelle" xfId="3503"/>
    <cellStyle name="Standard 134" xfId="1673"/>
    <cellStyle name="Standard 134 2" xfId="1674"/>
    <cellStyle name="Standard 134 2 2" xfId="11460"/>
    <cellStyle name="Standard 134 2 2 2" xfId="23767"/>
    <cellStyle name="Standard 134 2 2 3" xfId="30847"/>
    <cellStyle name="Standard 134 2 3" xfId="18857"/>
    <cellStyle name="Standard 134 2 4" xfId="26564"/>
    <cellStyle name="Standard 134 3" xfId="7282"/>
    <cellStyle name="Standard 134 4" xfId="11459"/>
    <cellStyle name="Standard 134 5" xfId="15214"/>
    <cellStyle name="Standard 134 6" xfId="18856"/>
    <cellStyle name="Standard 134 7" xfId="26563"/>
    <cellStyle name="Standard 134_Containertabelle" xfId="3504"/>
    <cellStyle name="Standard 135" xfId="1675"/>
    <cellStyle name="Standard 135 2" xfId="1676"/>
    <cellStyle name="Standard 135 2 2" xfId="11462"/>
    <cellStyle name="Standard 135 2 2 2" xfId="23768"/>
    <cellStyle name="Standard 135 2 2 3" xfId="30848"/>
    <cellStyle name="Standard 135 2 3" xfId="18859"/>
    <cellStyle name="Standard 135 2 4" xfId="26566"/>
    <cellStyle name="Standard 135 3" xfId="7283"/>
    <cellStyle name="Standard 135 4" xfId="11461"/>
    <cellStyle name="Standard 135 5" xfId="15215"/>
    <cellStyle name="Standard 135 6" xfId="18858"/>
    <cellStyle name="Standard 135 7" xfId="26565"/>
    <cellStyle name="Standard 135_Containertabelle" xfId="3505"/>
    <cellStyle name="Standard 136" xfId="1677"/>
    <cellStyle name="Standard 136 2" xfId="1678"/>
    <cellStyle name="Standard 136 2 2" xfId="11464"/>
    <cellStyle name="Standard 136 2 2 2" xfId="23769"/>
    <cellStyle name="Standard 136 2 2 3" xfId="30849"/>
    <cellStyle name="Standard 136 2 3" xfId="18861"/>
    <cellStyle name="Standard 136 2 4" xfId="26568"/>
    <cellStyle name="Standard 136 3" xfId="7284"/>
    <cellStyle name="Standard 136 4" xfId="11463"/>
    <cellStyle name="Standard 136 5" xfId="15216"/>
    <cellStyle name="Standard 136 6" xfId="18860"/>
    <cellStyle name="Standard 136 7" xfId="26567"/>
    <cellStyle name="Standard 136_Containertabelle" xfId="3506"/>
    <cellStyle name="Standard 137" xfId="1679"/>
    <cellStyle name="Standard 137 2" xfId="1680"/>
    <cellStyle name="Standard 137 2 2" xfId="11466"/>
    <cellStyle name="Standard 137 2 2 2" xfId="23770"/>
    <cellStyle name="Standard 137 2 2 3" xfId="30850"/>
    <cellStyle name="Standard 137 2 3" xfId="18863"/>
    <cellStyle name="Standard 137 2 4" xfId="26570"/>
    <cellStyle name="Standard 137 3" xfId="7285"/>
    <cellStyle name="Standard 137 4" xfId="11465"/>
    <cellStyle name="Standard 137 5" xfId="15217"/>
    <cellStyle name="Standard 137 6" xfId="18862"/>
    <cellStyle name="Standard 137 7" xfId="26569"/>
    <cellStyle name="Standard 137_Containertabelle" xfId="3507"/>
    <cellStyle name="Standard 138" xfId="1681"/>
    <cellStyle name="Standard 138 2" xfId="1682"/>
    <cellStyle name="Standard 138 2 2" xfId="11468"/>
    <cellStyle name="Standard 138 2 2 2" xfId="23771"/>
    <cellStyle name="Standard 138 2 2 3" xfId="30851"/>
    <cellStyle name="Standard 138 2 3" xfId="18865"/>
    <cellStyle name="Standard 138 2 4" xfId="26572"/>
    <cellStyle name="Standard 138 3" xfId="7286"/>
    <cellStyle name="Standard 138 4" xfId="11467"/>
    <cellStyle name="Standard 138 5" xfId="15218"/>
    <cellStyle name="Standard 138 6" xfId="18864"/>
    <cellStyle name="Standard 138 7" xfId="26571"/>
    <cellStyle name="Standard 138_Containertabelle" xfId="3508"/>
    <cellStyle name="Standard 139" xfId="1683"/>
    <cellStyle name="Standard 139 2" xfId="1684"/>
    <cellStyle name="Standard 139 2 2" xfId="11470"/>
    <cellStyle name="Standard 139 2 2 2" xfId="23772"/>
    <cellStyle name="Standard 139 2 2 3" xfId="30852"/>
    <cellStyle name="Standard 139 2 3" xfId="18867"/>
    <cellStyle name="Standard 139 2 4" xfId="26574"/>
    <cellStyle name="Standard 139 3" xfId="7287"/>
    <cellStyle name="Standard 139 4" xfId="11469"/>
    <cellStyle name="Standard 139 5" xfId="15219"/>
    <cellStyle name="Standard 139 6" xfId="18866"/>
    <cellStyle name="Standard 139 7" xfId="26573"/>
    <cellStyle name="Standard 139_Containertabelle" xfId="3509"/>
    <cellStyle name="Standard 14" xfId="458"/>
    <cellStyle name="Standard 14 2" xfId="636"/>
    <cellStyle name="Standard 14 2 2" xfId="951"/>
    <cellStyle name="Standard 14 2 2 2" xfId="18869"/>
    <cellStyle name="Standard 14 2 3" xfId="26576"/>
    <cellStyle name="Standard 14 2 4" xfId="1686"/>
    <cellStyle name="Standard 14 3" xfId="793"/>
    <cellStyle name="Standard 14 3 10" xfId="18870"/>
    <cellStyle name="Standard 14 3 11" xfId="23252"/>
    <cellStyle name="Standard 14 3 12" xfId="24811"/>
    <cellStyle name="Standard 14 3 13" xfId="26577"/>
    <cellStyle name="Standard 14 3 14" xfId="32059"/>
    <cellStyle name="Standard 14 3 15" xfId="32675"/>
    <cellStyle name="Standard 14 3 16" xfId="33273"/>
    <cellStyle name="Standard 14 3 17" xfId="33924"/>
    <cellStyle name="Standard 14 3 18" xfId="34634"/>
    <cellStyle name="Standard 14 3 19" xfId="35289"/>
    <cellStyle name="Standard 14 3 2" xfId="7842"/>
    <cellStyle name="Standard 14 3 20" xfId="3510"/>
    <cellStyle name="Standard 14 3 3" xfId="9351"/>
    <cellStyle name="Standard 14 3 4" xfId="9953"/>
    <cellStyle name="Standard 14 3 5" xfId="10619"/>
    <cellStyle name="Standard 14 3 6" xfId="11471"/>
    <cellStyle name="Standard 14 3 7" xfId="14377"/>
    <cellStyle name="Standard 14 3 8" xfId="15220"/>
    <cellStyle name="Standard 14 3 9" xfId="17268"/>
    <cellStyle name="Standard 14 4" xfId="7288"/>
    <cellStyle name="Standard 14 5" xfId="17030"/>
    <cellStyle name="Standard 14 6" xfId="18868"/>
    <cellStyle name="Standard 14 7" xfId="26575"/>
    <cellStyle name="Standard 14 8" xfId="1685"/>
    <cellStyle name="Standard 140" xfId="1687"/>
    <cellStyle name="Standard 140 2" xfId="1688"/>
    <cellStyle name="Standard 140 2 2" xfId="11473"/>
    <cellStyle name="Standard 140 2 2 2" xfId="23773"/>
    <cellStyle name="Standard 140 2 2 3" xfId="30853"/>
    <cellStyle name="Standard 140 2 3" xfId="18872"/>
    <cellStyle name="Standard 140 2 4" xfId="26579"/>
    <cellStyle name="Standard 140 3" xfId="7289"/>
    <cellStyle name="Standard 140 4" xfId="11472"/>
    <cellStyle name="Standard 140 5" xfId="15221"/>
    <cellStyle name="Standard 140 6" xfId="18871"/>
    <cellStyle name="Standard 140 7" xfId="26578"/>
    <cellStyle name="Standard 140_Containertabelle" xfId="3511"/>
    <cellStyle name="Standard 141" xfId="1689"/>
    <cellStyle name="Standard 141 2" xfId="1690"/>
    <cellStyle name="Standard 141 2 2" xfId="11475"/>
    <cellStyle name="Standard 141 2 2 2" xfId="23774"/>
    <cellStyle name="Standard 141 2 2 3" xfId="30854"/>
    <cellStyle name="Standard 141 2 3" xfId="18874"/>
    <cellStyle name="Standard 141 2 4" xfId="26581"/>
    <cellStyle name="Standard 141 3" xfId="7290"/>
    <cellStyle name="Standard 141 4" xfId="11474"/>
    <cellStyle name="Standard 141 5" xfId="15222"/>
    <cellStyle name="Standard 141 6" xfId="18873"/>
    <cellStyle name="Standard 141 7" xfId="26580"/>
    <cellStyle name="Standard 141_Containertabelle" xfId="3512"/>
    <cellStyle name="Standard 142" xfId="1691"/>
    <cellStyle name="Standard 142 2" xfId="1692"/>
    <cellStyle name="Standard 142 2 2" xfId="11477"/>
    <cellStyle name="Standard 142 2 2 2" xfId="23775"/>
    <cellStyle name="Standard 142 2 2 3" xfId="30855"/>
    <cellStyle name="Standard 142 2 3" xfId="18876"/>
    <cellStyle name="Standard 142 2 4" xfId="26583"/>
    <cellStyle name="Standard 142 3" xfId="7291"/>
    <cellStyle name="Standard 142 4" xfId="11476"/>
    <cellStyle name="Standard 142 5" xfId="15223"/>
    <cellStyle name="Standard 142 6" xfId="18875"/>
    <cellStyle name="Standard 142 7" xfId="26582"/>
    <cellStyle name="Standard 142_Containertabelle" xfId="3513"/>
    <cellStyle name="Standard 143" xfId="1693"/>
    <cellStyle name="Standard 143 10" xfId="26584"/>
    <cellStyle name="Standard 143 2" xfId="1694"/>
    <cellStyle name="Standard 143 2 2" xfId="3514"/>
    <cellStyle name="Standard 143 2 2 2" xfId="11480"/>
    <cellStyle name="Standard 143 2 2 2 2" xfId="23776"/>
    <cellStyle name="Standard 143 2 2 2 3" xfId="30856"/>
    <cellStyle name="Standard 143 2 2 3" xfId="18879"/>
    <cellStyle name="Standard 143 2 2 4" xfId="26586"/>
    <cellStyle name="Standard 143 2 3" xfId="7293"/>
    <cellStyle name="Standard 143 2 4" xfId="11479"/>
    <cellStyle name="Standard 143 2 5" xfId="15225"/>
    <cellStyle name="Standard 143 2 6" xfId="18878"/>
    <cellStyle name="Standard 143 2 7" xfId="26585"/>
    <cellStyle name="Standard 143 3" xfId="1695"/>
    <cellStyle name="Standard 143 3 2" xfId="11481"/>
    <cellStyle name="Standard 143 3 2 2" xfId="23777"/>
    <cellStyle name="Standard 143 3 2 3" xfId="30857"/>
    <cellStyle name="Standard 143 3 3" xfId="18880"/>
    <cellStyle name="Standard 143 3 4" xfId="26587"/>
    <cellStyle name="Standard 143 4" xfId="1696"/>
    <cellStyle name="Standard 143 4 2" xfId="3515"/>
    <cellStyle name="Standard 143 4 2 2" xfId="11483"/>
    <cellStyle name="Standard 143 4 2 2 2" xfId="23778"/>
    <cellStyle name="Standard 143 4 2 2 3" xfId="30858"/>
    <cellStyle name="Standard 143 4 2 3" xfId="18882"/>
    <cellStyle name="Standard 143 4 2 4" xfId="26589"/>
    <cellStyle name="Standard 143 4 3" xfId="7294"/>
    <cellStyle name="Standard 143 4 4" xfId="11482"/>
    <cellStyle name="Standard 143 4 5" xfId="15226"/>
    <cellStyle name="Standard 143 4 6" xfId="18881"/>
    <cellStyle name="Standard 143 4 7" xfId="26588"/>
    <cellStyle name="Standard 143 5" xfId="1697"/>
    <cellStyle name="Standard 143 5 2" xfId="3516"/>
    <cellStyle name="Standard 143 5 2 2" xfId="11485"/>
    <cellStyle name="Standard 143 5 2 2 2" xfId="23779"/>
    <cellStyle name="Standard 143 5 2 2 3" xfId="30859"/>
    <cellStyle name="Standard 143 5 2 3" xfId="18884"/>
    <cellStyle name="Standard 143 5 2 4" xfId="26591"/>
    <cellStyle name="Standard 143 5 3" xfId="7295"/>
    <cellStyle name="Standard 143 5 4" xfId="11484"/>
    <cellStyle name="Standard 143 5 5" xfId="15227"/>
    <cellStyle name="Standard 143 5 6" xfId="18883"/>
    <cellStyle name="Standard 143 5 7" xfId="26590"/>
    <cellStyle name="Standard 143 6" xfId="7292"/>
    <cellStyle name="Standard 143 7" xfId="11478"/>
    <cellStyle name="Standard 143 8" xfId="15224"/>
    <cellStyle name="Standard 143 9" xfId="18877"/>
    <cellStyle name="Standard 143_Containertabelle" xfId="3517"/>
    <cellStyle name="Standard 144" xfId="1698"/>
    <cellStyle name="Standard 144 2" xfId="1699"/>
    <cellStyle name="Standard 144 2 2" xfId="11487"/>
    <cellStyle name="Standard 144 2 2 2" xfId="23780"/>
    <cellStyle name="Standard 144 2 2 3" xfId="30860"/>
    <cellStyle name="Standard 144 2 3" xfId="18886"/>
    <cellStyle name="Standard 144 2 4" xfId="26593"/>
    <cellStyle name="Standard 144 3" xfId="7296"/>
    <cellStyle name="Standard 144 4" xfId="11486"/>
    <cellStyle name="Standard 144 5" xfId="15228"/>
    <cellStyle name="Standard 144 6" xfId="18885"/>
    <cellStyle name="Standard 144 7" xfId="26592"/>
    <cellStyle name="Standard 144_Containertabelle" xfId="3518"/>
    <cellStyle name="Standard 145" xfId="1700"/>
    <cellStyle name="Standard 145 2" xfId="1701"/>
    <cellStyle name="Standard 145 2 2" xfId="11489"/>
    <cellStyle name="Standard 145 2 2 2" xfId="23781"/>
    <cellStyle name="Standard 145 2 2 3" xfId="30861"/>
    <cellStyle name="Standard 145 2 3" xfId="18888"/>
    <cellStyle name="Standard 145 2 4" xfId="26595"/>
    <cellStyle name="Standard 145 3" xfId="7297"/>
    <cellStyle name="Standard 145 4" xfId="11488"/>
    <cellStyle name="Standard 145 5" xfId="15229"/>
    <cellStyle name="Standard 145 6" xfId="18887"/>
    <cellStyle name="Standard 145 7" xfId="26594"/>
    <cellStyle name="Standard 145_Containertabelle" xfId="3519"/>
    <cellStyle name="Standard 146" xfId="1702"/>
    <cellStyle name="Standard 146 10" xfId="26596"/>
    <cellStyle name="Standard 146 2" xfId="1703"/>
    <cellStyle name="Standard 146 2 2" xfId="3520"/>
    <cellStyle name="Standard 146 2 2 2" xfId="11492"/>
    <cellStyle name="Standard 146 2 2 2 2" xfId="23782"/>
    <cellStyle name="Standard 146 2 2 2 3" xfId="30862"/>
    <cellStyle name="Standard 146 2 2 3" xfId="18891"/>
    <cellStyle name="Standard 146 2 2 4" xfId="26598"/>
    <cellStyle name="Standard 146 2 3" xfId="7299"/>
    <cellStyle name="Standard 146 2 4" xfId="11491"/>
    <cellStyle name="Standard 146 2 5" xfId="15231"/>
    <cellStyle name="Standard 146 2 6" xfId="18890"/>
    <cellStyle name="Standard 146 2 7" xfId="26597"/>
    <cellStyle name="Standard 146 3" xfId="1704"/>
    <cellStyle name="Standard 146 3 2" xfId="11493"/>
    <cellStyle name="Standard 146 3 2 2" xfId="23783"/>
    <cellStyle name="Standard 146 3 2 3" xfId="30863"/>
    <cellStyle name="Standard 146 3 3" xfId="18892"/>
    <cellStyle name="Standard 146 3 4" xfId="26599"/>
    <cellStyle name="Standard 146 4" xfId="1705"/>
    <cellStyle name="Standard 146 4 2" xfId="3521"/>
    <cellStyle name="Standard 146 4 2 2" xfId="11495"/>
    <cellStyle name="Standard 146 4 2 2 2" xfId="23784"/>
    <cellStyle name="Standard 146 4 2 2 3" xfId="30864"/>
    <cellStyle name="Standard 146 4 2 3" xfId="18894"/>
    <cellStyle name="Standard 146 4 2 4" xfId="26601"/>
    <cellStyle name="Standard 146 4 3" xfId="7300"/>
    <cellStyle name="Standard 146 4 4" xfId="11494"/>
    <cellStyle name="Standard 146 4 5" xfId="15232"/>
    <cellStyle name="Standard 146 4 6" xfId="18893"/>
    <cellStyle name="Standard 146 4 7" xfId="26600"/>
    <cellStyle name="Standard 146 5" xfId="1706"/>
    <cellStyle name="Standard 146 5 2" xfId="3522"/>
    <cellStyle name="Standard 146 5 2 2" xfId="11497"/>
    <cellStyle name="Standard 146 5 2 2 2" xfId="23785"/>
    <cellStyle name="Standard 146 5 2 2 3" xfId="30865"/>
    <cellStyle name="Standard 146 5 2 3" xfId="18896"/>
    <cellStyle name="Standard 146 5 2 4" xfId="26603"/>
    <cellStyle name="Standard 146 5 3" xfId="7301"/>
    <cellStyle name="Standard 146 5 4" xfId="11496"/>
    <cellStyle name="Standard 146 5 5" xfId="15233"/>
    <cellStyle name="Standard 146 5 6" xfId="18895"/>
    <cellStyle name="Standard 146 5 7" xfId="26602"/>
    <cellStyle name="Standard 146 6" xfId="7298"/>
    <cellStyle name="Standard 146 7" xfId="11490"/>
    <cellStyle name="Standard 146 8" xfId="15230"/>
    <cellStyle name="Standard 146 9" xfId="18889"/>
    <cellStyle name="Standard 146_Containertabelle" xfId="3523"/>
    <cellStyle name="Standard 147" xfId="1707"/>
    <cellStyle name="Standard 147 2" xfId="1708"/>
    <cellStyle name="Standard 147 2 2" xfId="11499"/>
    <cellStyle name="Standard 147 2 2 2" xfId="23786"/>
    <cellStyle name="Standard 147 2 2 3" xfId="30866"/>
    <cellStyle name="Standard 147 2 3" xfId="18898"/>
    <cellStyle name="Standard 147 2 4" xfId="26605"/>
    <cellStyle name="Standard 147 3" xfId="7302"/>
    <cellStyle name="Standard 147 4" xfId="11498"/>
    <cellStyle name="Standard 147 5" xfId="15234"/>
    <cellStyle name="Standard 147 6" xfId="18897"/>
    <cellStyle name="Standard 147 7" xfId="26604"/>
    <cellStyle name="Standard 147_Containertabelle" xfId="3524"/>
    <cellStyle name="Standard 148" xfId="1709"/>
    <cellStyle name="Standard 148 2" xfId="1710"/>
    <cellStyle name="Standard 148 2 2" xfId="11501"/>
    <cellStyle name="Standard 148 2 2 2" xfId="23787"/>
    <cellStyle name="Standard 148 2 2 3" xfId="30867"/>
    <cellStyle name="Standard 148 2 3" xfId="18900"/>
    <cellStyle name="Standard 148 2 4" xfId="26607"/>
    <cellStyle name="Standard 148 3" xfId="7303"/>
    <cellStyle name="Standard 148 4" xfId="11500"/>
    <cellStyle name="Standard 148 5" xfId="15235"/>
    <cellStyle name="Standard 148 6" xfId="18899"/>
    <cellStyle name="Standard 148 7" xfId="26606"/>
    <cellStyle name="Standard 148_Containertabelle" xfId="3525"/>
    <cellStyle name="Standard 149" xfId="1711"/>
    <cellStyle name="Standard 149 2" xfId="1712"/>
    <cellStyle name="Standard 149 2 2" xfId="11503"/>
    <cellStyle name="Standard 149 2 2 2" xfId="23788"/>
    <cellStyle name="Standard 149 2 2 3" xfId="30868"/>
    <cellStyle name="Standard 149 2 3" xfId="18902"/>
    <cellStyle name="Standard 149 2 4" xfId="26609"/>
    <cellStyle name="Standard 149 3" xfId="7304"/>
    <cellStyle name="Standard 149 4" xfId="11502"/>
    <cellStyle name="Standard 149 5" xfId="15236"/>
    <cellStyle name="Standard 149 6" xfId="18901"/>
    <cellStyle name="Standard 149 7" xfId="26608"/>
    <cellStyle name="Standard 149_Containertabelle" xfId="3526"/>
    <cellStyle name="Standard 15" xfId="473"/>
    <cellStyle name="Standard 15 2" xfId="650"/>
    <cellStyle name="Standard 15 2 2" xfId="965"/>
    <cellStyle name="Standard 15 2 2 2" xfId="23790"/>
    <cellStyle name="Standard 15 2 2 3" xfId="30870"/>
    <cellStyle name="Standard 15 2 2 4" xfId="11505"/>
    <cellStyle name="Standard 15 2 3" xfId="18904"/>
    <cellStyle name="Standard 15 2 4" xfId="26611"/>
    <cellStyle name="Standard 15 2 5" xfId="1714"/>
    <cellStyle name="Standard 15 3" xfId="807"/>
    <cellStyle name="Standard 15 3 2" xfId="23789"/>
    <cellStyle name="Standard 15 3 3" xfId="30869"/>
    <cellStyle name="Standard 15 3 4" xfId="7305"/>
    <cellStyle name="Standard 15 4" xfId="11504"/>
    <cellStyle name="Standard 15 5" xfId="18903"/>
    <cellStyle name="Standard 15 6" xfId="26610"/>
    <cellStyle name="Standard 15 7" xfId="1713"/>
    <cellStyle name="Standard 15_Containertabelle" xfId="3527"/>
    <cellStyle name="Standard 150" xfId="1715"/>
    <cellStyle name="Standard 150 10" xfId="26612"/>
    <cellStyle name="Standard 150 2" xfId="1716"/>
    <cellStyle name="Standard 150 2 2" xfId="3528"/>
    <cellStyle name="Standard 150 2 2 2" xfId="11508"/>
    <cellStyle name="Standard 150 2 2 2 2" xfId="23791"/>
    <cellStyle name="Standard 150 2 2 2 3" xfId="30871"/>
    <cellStyle name="Standard 150 2 2 3" xfId="18907"/>
    <cellStyle name="Standard 150 2 2 4" xfId="26614"/>
    <cellStyle name="Standard 150 2 3" xfId="7307"/>
    <cellStyle name="Standard 150 2 4" xfId="11507"/>
    <cellStyle name="Standard 150 2 5" xfId="15238"/>
    <cellStyle name="Standard 150 2 6" xfId="18906"/>
    <cellStyle name="Standard 150 2 7" xfId="26613"/>
    <cellStyle name="Standard 150 3" xfId="1717"/>
    <cellStyle name="Standard 150 3 2" xfId="3529"/>
    <cellStyle name="Standard 150 3 2 2" xfId="11510"/>
    <cellStyle name="Standard 150 3 2 2 2" xfId="23792"/>
    <cellStyle name="Standard 150 3 2 2 3" xfId="30872"/>
    <cellStyle name="Standard 150 3 2 3" xfId="18909"/>
    <cellStyle name="Standard 150 3 2 4" xfId="26616"/>
    <cellStyle name="Standard 150 3 3" xfId="7308"/>
    <cellStyle name="Standard 150 3 4" xfId="11509"/>
    <cellStyle name="Standard 150 3 5" xfId="15239"/>
    <cellStyle name="Standard 150 3 6" xfId="18908"/>
    <cellStyle name="Standard 150 3 7" xfId="26615"/>
    <cellStyle name="Standard 150 4" xfId="3530"/>
    <cellStyle name="Standard 150 4 2" xfId="3531"/>
    <cellStyle name="Standard 150 4 2 2" xfId="11512"/>
    <cellStyle name="Standard 150 4 2 2 2" xfId="23793"/>
    <cellStyle name="Standard 150 4 2 2 3" xfId="30873"/>
    <cellStyle name="Standard 150 4 2 3" xfId="18911"/>
    <cellStyle name="Standard 150 4 2 4" xfId="26618"/>
    <cellStyle name="Standard 150 4 3" xfId="7843"/>
    <cellStyle name="Standard 150 4 4" xfId="11511"/>
    <cellStyle name="Standard 150 4 5" xfId="15240"/>
    <cellStyle name="Standard 150 4 6" xfId="18910"/>
    <cellStyle name="Standard 150 4 7" xfId="26617"/>
    <cellStyle name="Standard 150 5" xfId="3532"/>
    <cellStyle name="Standard 150 5 2" xfId="11513"/>
    <cellStyle name="Standard 150 5 2 2" xfId="23794"/>
    <cellStyle name="Standard 150 5 2 3" xfId="30874"/>
    <cellStyle name="Standard 150 5 3" xfId="18912"/>
    <cellStyle name="Standard 150 5 4" xfId="26619"/>
    <cellStyle name="Standard 150 6" xfId="7306"/>
    <cellStyle name="Standard 150 7" xfId="11506"/>
    <cellStyle name="Standard 150 8" xfId="15237"/>
    <cellStyle name="Standard 150 9" xfId="18905"/>
    <cellStyle name="Standard 150_Containertabelle" xfId="3533"/>
    <cellStyle name="Standard 151" xfId="1718"/>
    <cellStyle name="Standard 151 2" xfId="3534"/>
    <cellStyle name="Standard 151 2 2" xfId="11515"/>
    <cellStyle name="Standard 151 2 2 2" xfId="23795"/>
    <cellStyle name="Standard 151 2 2 3" xfId="30875"/>
    <cellStyle name="Standard 151 2 3" xfId="18914"/>
    <cellStyle name="Standard 151 2 4" xfId="26621"/>
    <cellStyle name="Standard 151 3" xfId="7309"/>
    <cellStyle name="Standard 151 4" xfId="11514"/>
    <cellStyle name="Standard 151 5" xfId="15241"/>
    <cellStyle name="Standard 151 6" xfId="18913"/>
    <cellStyle name="Standard 151 7" xfId="26620"/>
    <cellStyle name="Standard 152" xfId="1719"/>
    <cellStyle name="Standard 152 2" xfId="3535"/>
    <cellStyle name="Standard 152 2 2" xfId="11517"/>
    <cellStyle name="Standard 152 2 2 2" xfId="23796"/>
    <cellStyle name="Standard 152 2 2 3" xfId="30876"/>
    <cellStyle name="Standard 152 2 3" xfId="18916"/>
    <cellStyle name="Standard 152 2 4" xfId="26623"/>
    <cellStyle name="Standard 152 3" xfId="7310"/>
    <cellStyle name="Standard 152 4" xfId="11516"/>
    <cellStyle name="Standard 152 5" xfId="15242"/>
    <cellStyle name="Standard 152 6" xfId="18915"/>
    <cellStyle name="Standard 152 7" xfId="26622"/>
    <cellStyle name="Standard 153" xfId="1720"/>
    <cellStyle name="Standard 153 2" xfId="3536"/>
    <cellStyle name="Standard 153 2 2" xfId="11519"/>
    <cellStyle name="Standard 153 2 2 2" xfId="23797"/>
    <cellStyle name="Standard 153 2 2 3" xfId="30877"/>
    <cellStyle name="Standard 153 2 3" xfId="18918"/>
    <cellStyle name="Standard 153 2 4" xfId="26625"/>
    <cellStyle name="Standard 153 3" xfId="7311"/>
    <cellStyle name="Standard 153 4" xfId="11518"/>
    <cellStyle name="Standard 153 5" xfId="15243"/>
    <cellStyle name="Standard 153 6" xfId="18917"/>
    <cellStyle name="Standard 153 7" xfId="26624"/>
    <cellStyle name="Standard 154" xfId="1721"/>
    <cellStyle name="Standard 154 2" xfId="1722"/>
    <cellStyle name="Standard 154 2 2" xfId="3537"/>
    <cellStyle name="Standard 154 2 2 2" xfId="11522"/>
    <cellStyle name="Standard 154 2 2 2 2" xfId="23798"/>
    <cellStyle name="Standard 154 2 2 2 3" xfId="30878"/>
    <cellStyle name="Standard 154 2 2 3" xfId="18921"/>
    <cellStyle name="Standard 154 2 2 4" xfId="26628"/>
    <cellStyle name="Standard 154 2 3" xfId="7313"/>
    <cellStyle name="Standard 154 2 4" xfId="11521"/>
    <cellStyle name="Standard 154 2 5" xfId="15245"/>
    <cellStyle name="Standard 154 2 6" xfId="18920"/>
    <cellStyle name="Standard 154 2 7" xfId="26627"/>
    <cellStyle name="Standard 154 3" xfId="1723"/>
    <cellStyle name="Standard 154 3 10" xfId="18922"/>
    <cellStyle name="Standard 154 3 11" xfId="23253"/>
    <cellStyle name="Standard 154 3 12" xfId="24812"/>
    <cellStyle name="Standard 154 3 13" xfId="26629"/>
    <cellStyle name="Standard 154 3 14" xfId="32060"/>
    <cellStyle name="Standard 154 3 15" xfId="32676"/>
    <cellStyle name="Standard 154 3 16" xfId="33274"/>
    <cellStyle name="Standard 154 3 17" xfId="33925"/>
    <cellStyle name="Standard 154 3 18" xfId="34635"/>
    <cellStyle name="Standard 154 3 19" xfId="35290"/>
    <cellStyle name="Standard 154 3 2" xfId="3538"/>
    <cellStyle name="Standard 154 3 2 2" xfId="7844"/>
    <cellStyle name="Standard 154 3 3" xfId="9352"/>
    <cellStyle name="Standard 154 3 4" xfId="9958"/>
    <cellStyle name="Standard 154 3 5" xfId="10620"/>
    <cellStyle name="Standard 154 3 6" xfId="11523"/>
    <cellStyle name="Standard 154 3 7" xfId="14378"/>
    <cellStyle name="Standard 154 3 8" xfId="15246"/>
    <cellStyle name="Standard 154 3 9" xfId="17269"/>
    <cellStyle name="Standard 154 4" xfId="3539"/>
    <cellStyle name="Standard 154 4 2" xfId="3540"/>
    <cellStyle name="Standard 154 4 2 2" xfId="11525"/>
    <cellStyle name="Standard 154 4 2 2 2" xfId="23799"/>
    <cellStyle name="Standard 154 4 2 2 3" xfId="30879"/>
    <cellStyle name="Standard 154 4 2 3" xfId="18924"/>
    <cellStyle name="Standard 154 4 2 4" xfId="26631"/>
    <cellStyle name="Standard 154 4 3" xfId="7845"/>
    <cellStyle name="Standard 154 4 4" xfId="11524"/>
    <cellStyle name="Standard 154 4 5" xfId="15247"/>
    <cellStyle name="Standard 154 4 6" xfId="18923"/>
    <cellStyle name="Standard 154 4 7" xfId="26630"/>
    <cellStyle name="Standard 154 5" xfId="7312"/>
    <cellStyle name="Standard 154 6" xfId="11520"/>
    <cellStyle name="Standard 154 7" xfId="15244"/>
    <cellStyle name="Standard 154 8" xfId="18919"/>
    <cellStyle name="Standard 154 9" xfId="26626"/>
    <cellStyle name="Standard 154_Containertabelle" xfId="3541"/>
    <cellStyle name="Standard 155" xfId="1724"/>
    <cellStyle name="Standard 155 10" xfId="18925"/>
    <cellStyle name="Standard 155 11" xfId="23254"/>
    <cellStyle name="Standard 155 12" xfId="24813"/>
    <cellStyle name="Standard 155 13" xfId="26632"/>
    <cellStyle name="Standard 155 14" xfId="32061"/>
    <cellStyle name="Standard 155 15" xfId="32677"/>
    <cellStyle name="Standard 155 16" xfId="33275"/>
    <cellStyle name="Standard 155 17" xfId="33926"/>
    <cellStyle name="Standard 155 18" xfId="34636"/>
    <cellStyle name="Standard 155 19" xfId="35291"/>
    <cellStyle name="Standard 155 2" xfId="3542"/>
    <cellStyle name="Standard 155 2 2" xfId="7846"/>
    <cellStyle name="Standard 155 3" xfId="9353"/>
    <cellStyle name="Standard 155 4" xfId="9959"/>
    <cellStyle name="Standard 155 5" xfId="10621"/>
    <cellStyle name="Standard 155 6" xfId="11526"/>
    <cellStyle name="Standard 155 7" xfId="14379"/>
    <cellStyle name="Standard 155 8" xfId="15248"/>
    <cellStyle name="Standard 155 9" xfId="17270"/>
    <cellStyle name="Standard 156" xfId="1725"/>
    <cellStyle name="Standard 156 10" xfId="18926"/>
    <cellStyle name="Standard 156 11" xfId="23255"/>
    <cellStyle name="Standard 156 12" xfId="24814"/>
    <cellStyle name="Standard 156 13" xfId="26633"/>
    <cellStyle name="Standard 156 14" xfId="32062"/>
    <cellStyle name="Standard 156 15" xfId="32678"/>
    <cellStyle name="Standard 156 16" xfId="33276"/>
    <cellStyle name="Standard 156 17" xfId="33927"/>
    <cellStyle name="Standard 156 18" xfId="34637"/>
    <cellStyle name="Standard 156 19" xfId="35292"/>
    <cellStyle name="Standard 156 2" xfId="3543"/>
    <cellStyle name="Standard 156 2 2" xfId="7847"/>
    <cellStyle name="Standard 156 3" xfId="9354"/>
    <cellStyle name="Standard 156 4" xfId="9960"/>
    <cellStyle name="Standard 156 5" xfId="10622"/>
    <cellStyle name="Standard 156 6" xfId="11527"/>
    <cellStyle name="Standard 156 7" xfId="14380"/>
    <cellStyle name="Standard 156 8" xfId="15249"/>
    <cellStyle name="Standard 156 9" xfId="17271"/>
    <cellStyle name="Standard 157" xfId="1726"/>
    <cellStyle name="Standard 157 10" xfId="18927"/>
    <cellStyle name="Standard 157 11" xfId="23256"/>
    <cellStyle name="Standard 157 12" xfId="24815"/>
    <cellStyle name="Standard 157 13" xfId="26634"/>
    <cellStyle name="Standard 157 14" xfId="32063"/>
    <cellStyle name="Standard 157 15" xfId="32679"/>
    <cellStyle name="Standard 157 16" xfId="33277"/>
    <cellStyle name="Standard 157 17" xfId="33928"/>
    <cellStyle name="Standard 157 18" xfId="34638"/>
    <cellStyle name="Standard 157 19" xfId="35293"/>
    <cellStyle name="Standard 157 2" xfId="3544"/>
    <cellStyle name="Standard 157 2 2" xfId="7848"/>
    <cellStyle name="Standard 157 3" xfId="9355"/>
    <cellStyle name="Standard 157 4" xfId="9961"/>
    <cellStyle name="Standard 157 5" xfId="10623"/>
    <cellStyle name="Standard 157 6" xfId="11528"/>
    <cellStyle name="Standard 157 7" xfId="14381"/>
    <cellStyle name="Standard 157 8" xfId="15250"/>
    <cellStyle name="Standard 157 9" xfId="17272"/>
    <cellStyle name="Standard 158" xfId="1727"/>
    <cellStyle name="Standard 158 10" xfId="18928"/>
    <cellStyle name="Standard 158 11" xfId="23257"/>
    <cellStyle name="Standard 158 12" xfId="24816"/>
    <cellStyle name="Standard 158 13" xfId="26635"/>
    <cellStyle name="Standard 158 14" xfId="32064"/>
    <cellStyle name="Standard 158 15" xfId="32680"/>
    <cellStyle name="Standard 158 16" xfId="33278"/>
    <cellStyle name="Standard 158 17" xfId="33929"/>
    <cellStyle name="Standard 158 18" xfId="34639"/>
    <cellStyle name="Standard 158 19" xfId="35294"/>
    <cellStyle name="Standard 158 2" xfId="3545"/>
    <cellStyle name="Standard 158 2 2" xfId="7849"/>
    <cellStyle name="Standard 158 3" xfId="9356"/>
    <cellStyle name="Standard 158 4" xfId="9962"/>
    <cellStyle name="Standard 158 5" xfId="10624"/>
    <cellStyle name="Standard 158 6" xfId="11529"/>
    <cellStyle name="Standard 158 7" xfId="14382"/>
    <cellStyle name="Standard 158 8" xfId="15251"/>
    <cellStyle name="Standard 158 9" xfId="17273"/>
    <cellStyle name="Standard 159" xfId="1728"/>
    <cellStyle name="Standard 159 10" xfId="18929"/>
    <cellStyle name="Standard 159 11" xfId="23258"/>
    <cellStyle name="Standard 159 12" xfId="24817"/>
    <cellStyle name="Standard 159 13" xfId="26636"/>
    <cellStyle name="Standard 159 14" xfId="32065"/>
    <cellStyle name="Standard 159 15" xfId="32681"/>
    <cellStyle name="Standard 159 16" xfId="33279"/>
    <cellStyle name="Standard 159 17" xfId="33930"/>
    <cellStyle name="Standard 159 18" xfId="34640"/>
    <cellStyle name="Standard 159 19" xfId="35295"/>
    <cellStyle name="Standard 159 2" xfId="3546"/>
    <cellStyle name="Standard 159 2 2" xfId="7850"/>
    <cellStyle name="Standard 159 3" xfId="9357"/>
    <cellStyle name="Standard 159 4" xfId="9963"/>
    <cellStyle name="Standard 159 5" xfId="10625"/>
    <cellStyle name="Standard 159 6" xfId="11530"/>
    <cellStyle name="Standard 159 7" xfId="14383"/>
    <cellStyle name="Standard 159 8" xfId="15252"/>
    <cellStyle name="Standard 159 9" xfId="17274"/>
    <cellStyle name="Standard 16" xfId="487"/>
    <cellStyle name="Standard 16 10" xfId="18930"/>
    <cellStyle name="Standard 16 11" xfId="26637"/>
    <cellStyle name="Standard 16 12" xfId="1729"/>
    <cellStyle name="Standard 16 2" xfId="664"/>
    <cellStyle name="Standard 16 2 2" xfId="979"/>
    <cellStyle name="Standard 16 2 2 2" xfId="11532"/>
    <cellStyle name="Standard 16 2 2 2 2" xfId="23801"/>
    <cellStyle name="Standard 16 2 2 2 3" xfId="30881"/>
    <cellStyle name="Standard 16 2 2 3" xfId="18932"/>
    <cellStyle name="Standard 16 2 2 4" xfId="26639"/>
    <cellStyle name="Standard 16 2 2 5" xfId="1731"/>
    <cellStyle name="Standard 16 2 3" xfId="7315"/>
    <cellStyle name="Standard 16 2 3 2" xfId="23800"/>
    <cellStyle name="Standard 16 2 3 3" xfId="30880"/>
    <cellStyle name="Standard 16 2 4" xfId="18931"/>
    <cellStyle name="Standard 16 2 5" xfId="26638"/>
    <cellStyle name="Standard 16 2 6" xfId="1730"/>
    <cellStyle name="Standard 16 2_Containertabelle" xfId="3547"/>
    <cellStyle name="Standard 16 3" xfId="821"/>
    <cellStyle name="Standard 16 3 2" xfId="11533"/>
    <cellStyle name="Standard 16 3 2 2" xfId="23802"/>
    <cellStyle name="Standard 16 3 2 3" xfId="30882"/>
    <cellStyle name="Standard 16 3 3" xfId="18933"/>
    <cellStyle name="Standard 16 3 4" xfId="26640"/>
    <cellStyle name="Standard 16 3 5" xfId="3548"/>
    <cellStyle name="Standard 16 4" xfId="7314"/>
    <cellStyle name="Standard 16 5" xfId="11531"/>
    <cellStyle name="Standard 16 6" xfId="14384"/>
    <cellStyle name="Standard 16 7" xfId="14788"/>
    <cellStyle name="Standard 16 8" xfId="15253"/>
    <cellStyle name="Standard 16 9" xfId="15900"/>
    <cellStyle name="Standard 16_Containertabelle" xfId="3549"/>
    <cellStyle name="Standard 160" xfId="1732"/>
    <cellStyle name="Standard 160 10" xfId="18934"/>
    <cellStyle name="Standard 160 11" xfId="23259"/>
    <cellStyle name="Standard 160 12" xfId="24818"/>
    <cellStyle name="Standard 160 13" xfId="26641"/>
    <cellStyle name="Standard 160 14" xfId="32066"/>
    <cellStyle name="Standard 160 15" xfId="32682"/>
    <cellStyle name="Standard 160 16" xfId="33280"/>
    <cellStyle name="Standard 160 17" xfId="33931"/>
    <cellStyle name="Standard 160 18" xfId="34641"/>
    <cellStyle name="Standard 160 19" xfId="35296"/>
    <cellStyle name="Standard 160 2" xfId="3550"/>
    <cellStyle name="Standard 160 2 2" xfId="7851"/>
    <cellStyle name="Standard 160 3" xfId="9358"/>
    <cellStyle name="Standard 160 4" xfId="9964"/>
    <cellStyle name="Standard 160 5" xfId="10626"/>
    <cellStyle name="Standard 160 6" xfId="11534"/>
    <cellStyle name="Standard 160 7" xfId="14385"/>
    <cellStyle name="Standard 160 8" xfId="15254"/>
    <cellStyle name="Standard 160 9" xfId="17275"/>
    <cellStyle name="Standard 161" xfId="1733"/>
    <cellStyle name="Standard 161 10" xfId="18935"/>
    <cellStyle name="Standard 161 11" xfId="23260"/>
    <cellStyle name="Standard 161 12" xfId="24819"/>
    <cellStyle name="Standard 161 13" xfId="26642"/>
    <cellStyle name="Standard 161 14" xfId="32067"/>
    <cellStyle name="Standard 161 15" xfId="32683"/>
    <cellStyle name="Standard 161 16" xfId="33281"/>
    <cellStyle name="Standard 161 17" xfId="33932"/>
    <cellStyle name="Standard 161 18" xfId="34642"/>
    <cellStyle name="Standard 161 19" xfId="35297"/>
    <cellStyle name="Standard 161 2" xfId="3551"/>
    <cellStyle name="Standard 161 2 2" xfId="7852"/>
    <cellStyle name="Standard 161 3" xfId="9359"/>
    <cellStyle name="Standard 161 4" xfId="9965"/>
    <cellStyle name="Standard 161 5" xfId="10627"/>
    <cellStyle name="Standard 161 6" xfId="11535"/>
    <cellStyle name="Standard 161 7" xfId="14386"/>
    <cellStyle name="Standard 161 8" xfId="15255"/>
    <cellStyle name="Standard 161 9" xfId="17276"/>
    <cellStyle name="Standard 162" xfId="1734"/>
    <cellStyle name="Standard 162 10" xfId="18936"/>
    <cellStyle name="Standard 162 11" xfId="23261"/>
    <cellStyle name="Standard 162 12" xfId="24820"/>
    <cellStyle name="Standard 162 13" xfId="26643"/>
    <cellStyle name="Standard 162 14" xfId="32068"/>
    <cellStyle name="Standard 162 15" xfId="32684"/>
    <cellStyle name="Standard 162 16" xfId="33282"/>
    <cellStyle name="Standard 162 17" xfId="33933"/>
    <cellStyle name="Standard 162 18" xfId="34643"/>
    <cellStyle name="Standard 162 19" xfId="35298"/>
    <cellStyle name="Standard 162 2" xfId="3552"/>
    <cellStyle name="Standard 162 2 2" xfId="7853"/>
    <cellStyle name="Standard 162 3" xfId="9360"/>
    <cellStyle name="Standard 162 4" xfId="9966"/>
    <cellStyle name="Standard 162 5" xfId="10628"/>
    <cellStyle name="Standard 162 6" xfId="11536"/>
    <cellStyle name="Standard 162 7" xfId="14387"/>
    <cellStyle name="Standard 162 8" xfId="15256"/>
    <cellStyle name="Standard 162 9" xfId="17277"/>
    <cellStyle name="Standard 163" xfId="1735"/>
    <cellStyle name="Standard 163 10" xfId="18937"/>
    <cellStyle name="Standard 163 11" xfId="23262"/>
    <cellStyle name="Standard 163 12" xfId="24821"/>
    <cellStyle name="Standard 163 13" xfId="26644"/>
    <cellStyle name="Standard 163 14" xfId="32069"/>
    <cellStyle name="Standard 163 15" xfId="32685"/>
    <cellStyle name="Standard 163 16" xfId="33283"/>
    <cellStyle name="Standard 163 17" xfId="33934"/>
    <cellStyle name="Standard 163 18" xfId="34644"/>
    <cellStyle name="Standard 163 19" xfId="35299"/>
    <cellStyle name="Standard 163 2" xfId="3553"/>
    <cellStyle name="Standard 163 2 2" xfId="7854"/>
    <cellStyle name="Standard 163 3" xfId="9361"/>
    <cellStyle name="Standard 163 4" xfId="9967"/>
    <cellStyle name="Standard 163 5" xfId="10629"/>
    <cellStyle name="Standard 163 6" xfId="11537"/>
    <cellStyle name="Standard 163 7" xfId="14388"/>
    <cellStyle name="Standard 163 8" xfId="15257"/>
    <cellStyle name="Standard 163 9" xfId="17278"/>
    <cellStyle name="Standard 164" xfId="1736"/>
    <cellStyle name="Standard 164 10" xfId="18938"/>
    <cellStyle name="Standard 164 11" xfId="23263"/>
    <cellStyle name="Standard 164 12" xfId="24822"/>
    <cellStyle name="Standard 164 13" xfId="26645"/>
    <cellStyle name="Standard 164 14" xfId="32070"/>
    <cellStyle name="Standard 164 15" xfId="32686"/>
    <cellStyle name="Standard 164 16" xfId="33284"/>
    <cellStyle name="Standard 164 17" xfId="33935"/>
    <cellStyle name="Standard 164 18" xfId="34645"/>
    <cellStyle name="Standard 164 19" xfId="35300"/>
    <cellStyle name="Standard 164 2" xfId="3554"/>
    <cellStyle name="Standard 164 2 2" xfId="7855"/>
    <cellStyle name="Standard 164 3" xfId="9362"/>
    <cellStyle name="Standard 164 4" xfId="9968"/>
    <cellStyle name="Standard 164 5" xfId="10630"/>
    <cellStyle name="Standard 164 6" xfId="11538"/>
    <cellStyle name="Standard 164 7" xfId="14389"/>
    <cellStyle name="Standard 164 8" xfId="15258"/>
    <cellStyle name="Standard 164 9" xfId="17279"/>
    <cellStyle name="Standard 165" xfId="1737"/>
    <cellStyle name="Standard 165 10" xfId="18939"/>
    <cellStyle name="Standard 165 11" xfId="23264"/>
    <cellStyle name="Standard 165 12" xfId="24823"/>
    <cellStyle name="Standard 165 13" xfId="26646"/>
    <cellStyle name="Standard 165 14" xfId="32071"/>
    <cellStyle name="Standard 165 15" xfId="32687"/>
    <cellStyle name="Standard 165 16" xfId="33285"/>
    <cellStyle name="Standard 165 17" xfId="33936"/>
    <cellStyle name="Standard 165 18" xfId="34646"/>
    <cellStyle name="Standard 165 19" xfId="35301"/>
    <cellStyle name="Standard 165 2" xfId="3555"/>
    <cellStyle name="Standard 165 2 2" xfId="7856"/>
    <cellStyle name="Standard 165 3" xfId="9363"/>
    <cellStyle name="Standard 165 4" xfId="9969"/>
    <cellStyle name="Standard 165 5" xfId="10631"/>
    <cellStyle name="Standard 165 6" xfId="11539"/>
    <cellStyle name="Standard 165 7" xfId="14390"/>
    <cellStyle name="Standard 165 8" xfId="15259"/>
    <cellStyle name="Standard 165 9" xfId="17280"/>
    <cellStyle name="Standard 166" xfId="1738"/>
    <cellStyle name="Standard 166 10" xfId="18940"/>
    <cellStyle name="Standard 166 11" xfId="23265"/>
    <cellStyle name="Standard 166 12" xfId="24824"/>
    <cellStyle name="Standard 166 13" xfId="26647"/>
    <cellStyle name="Standard 166 14" xfId="32072"/>
    <cellStyle name="Standard 166 15" xfId="32688"/>
    <cellStyle name="Standard 166 16" xfId="33286"/>
    <cellStyle name="Standard 166 17" xfId="33937"/>
    <cellStyle name="Standard 166 18" xfId="34647"/>
    <cellStyle name="Standard 166 19" xfId="35302"/>
    <cellStyle name="Standard 166 2" xfId="3556"/>
    <cellStyle name="Standard 166 2 2" xfId="7857"/>
    <cellStyle name="Standard 166 3" xfId="9364"/>
    <cellStyle name="Standard 166 4" xfId="9970"/>
    <cellStyle name="Standard 166 5" xfId="10632"/>
    <cellStyle name="Standard 166 6" xfId="11540"/>
    <cellStyle name="Standard 166 7" xfId="14391"/>
    <cellStyle name="Standard 166 8" xfId="15260"/>
    <cellStyle name="Standard 166 9" xfId="17281"/>
    <cellStyle name="Standard 167" xfId="1739"/>
    <cellStyle name="Standard 167 10" xfId="18941"/>
    <cellStyle name="Standard 167 11" xfId="23266"/>
    <cellStyle name="Standard 167 12" xfId="24825"/>
    <cellStyle name="Standard 167 13" xfId="26648"/>
    <cellStyle name="Standard 167 14" xfId="32073"/>
    <cellStyle name="Standard 167 15" xfId="32689"/>
    <cellStyle name="Standard 167 16" xfId="33287"/>
    <cellStyle name="Standard 167 17" xfId="33938"/>
    <cellStyle name="Standard 167 18" xfId="34648"/>
    <cellStyle name="Standard 167 19" xfId="35303"/>
    <cellStyle name="Standard 167 2" xfId="3557"/>
    <cellStyle name="Standard 167 2 2" xfId="7858"/>
    <cellStyle name="Standard 167 3" xfId="9365"/>
    <cellStyle name="Standard 167 4" xfId="9971"/>
    <cellStyle name="Standard 167 5" xfId="10633"/>
    <cellStyle name="Standard 167 6" xfId="11541"/>
    <cellStyle name="Standard 167 7" xfId="14392"/>
    <cellStyle name="Standard 167 8" xfId="15261"/>
    <cellStyle name="Standard 167 9" xfId="17282"/>
    <cellStyle name="Standard 168" xfId="1740"/>
    <cellStyle name="Standard 168 10" xfId="18942"/>
    <cellStyle name="Standard 168 11" xfId="23267"/>
    <cellStyle name="Standard 168 12" xfId="24826"/>
    <cellStyle name="Standard 168 13" xfId="26649"/>
    <cellStyle name="Standard 168 14" xfId="32074"/>
    <cellStyle name="Standard 168 15" xfId="32690"/>
    <cellStyle name="Standard 168 16" xfId="33288"/>
    <cellStyle name="Standard 168 17" xfId="33939"/>
    <cellStyle name="Standard 168 18" xfId="34649"/>
    <cellStyle name="Standard 168 19" xfId="35304"/>
    <cellStyle name="Standard 168 2" xfId="3558"/>
    <cellStyle name="Standard 168 2 2" xfId="7859"/>
    <cellStyle name="Standard 168 3" xfId="9366"/>
    <cellStyle name="Standard 168 4" xfId="9972"/>
    <cellStyle name="Standard 168 5" xfId="10634"/>
    <cellStyle name="Standard 168 6" xfId="11542"/>
    <cellStyle name="Standard 168 7" xfId="14393"/>
    <cellStyle name="Standard 168 8" xfId="15262"/>
    <cellStyle name="Standard 168 9" xfId="17283"/>
    <cellStyle name="Standard 169" xfId="1741"/>
    <cellStyle name="Standard 169 10" xfId="18943"/>
    <cellStyle name="Standard 169 11" xfId="23268"/>
    <cellStyle name="Standard 169 12" xfId="24827"/>
    <cellStyle name="Standard 169 13" xfId="26650"/>
    <cellStyle name="Standard 169 14" xfId="32075"/>
    <cellStyle name="Standard 169 15" xfId="32691"/>
    <cellStyle name="Standard 169 16" xfId="33289"/>
    <cellStyle name="Standard 169 17" xfId="33940"/>
    <cellStyle name="Standard 169 18" xfId="34650"/>
    <cellStyle name="Standard 169 19" xfId="35305"/>
    <cellStyle name="Standard 169 2" xfId="3559"/>
    <cellStyle name="Standard 169 2 2" xfId="7860"/>
    <cellStyle name="Standard 169 3" xfId="9367"/>
    <cellStyle name="Standard 169 4" xfId="9973"/>
    <cellStyle name="Standard 169 5" xfId="10635"/>
    <cellStyle name="Standard 169 6" xfId="11543"/>
    <cellStyle name="Standard 169 7" xfId="14394"/>
    <cellStyle name="Standard 169 8" xfId="15263"/>
    <cellStyle name="Standard 169 9" xfId="17284"/>
    <cellStyle name="Standard 17" xfId="502"/>
    <cellStyle name="Standard 17 10" xfId="18944"/>
    <cellStyle name="Standard 17 11" xfId="26651"/>
    <cellStyle name="Standard 17 12" xfId="1742"/>
    <cellStyle name="Standard 17 2" xfId="679"/>
    <cellStyle name="Standard 17 2 2" xfId="994"/>
    <cellStyle name="Standard 17 2 2 2" xfId="11545"/>
    <cellStyle name="Standard 17 2 2 2 2" xfId="23804"/>
    <cellStyle name="Standard 17 2 2 2 3" xfId="30884"/>
    <cellStyle name="Standard 17 2 2 3" xfId="18946"/>
    <cellStyle name="Standard 17 2 2 4" xfId="26653"/>
    <cellStyle name="Standard 17 2 2 5" xfId="1744"/>
    <cellStyle name="Standard 17 2 3" xfId="7317"/>
    <cellStyle name="Standard 17 2 3 2" xfId="23803"/>
    <cellStyle name="Standard 17 2 3 3" xfId="30883"/>
    <cellStyle name="Standard 17 2 4" xfId="18945"/>
    <cellStyle name="Standard 17 2 5" xfId="26652"/>
    <cellStyle name="Standard 17 2 6" xfId="1743"/>
    <cellStyle name="Standard 17 2_Containertabelle" xfId="3560"/>
    <cellStyle name="Standard 17 3" xfId="836"/>
    <cellStyle name="Standard 17 3 2" xfId="11546"/>
    <cellStyle name="Standard 17 3 2 2" xfId="23805"/>
    <cellStyle name="Standard 17 3 2 3" xfId="30885"/>
    <cellStyle name="Standard 17 3 3" xfId="18947"/>
    <cellStyle name="Standard 17 3 4" xfId="26654"/>
    <cellStyle name="Standard 17 3 5" xfId="3561"/>
    <cellStyle name="Standard 17 4" xfId="7316"/>
    <cellStyle name="Standard 17 5" xfId="11544"/>
    <cellStyle name="Standard 17 6" xfId="14395"/>
    <cellStyle name="Standard 17 7" xfId="14802"/>
    <cellStyle name="Standard 17 8" xfId="15264"/>
    <cellStyle name="Standard 17 9" xfId="15899"/>
    <cellStyle name="Standard 17_Containertabelle" xfId="3562"/>
    <cellStyle name="Standard 170" xfId="1745"/>
    <cellStyle name="Standard 170 10" xfId="18948"/>
    <cellStyle name="Standard 170 11" xfId="23269"/>
    <cellStyle name="Standard 170 12" xfId="24828"/>
    <cellStyle name="Standard 170 13" xfId="26655"/>
    <cellStyle name="Standard 170 14" xfId="32076"/>
    <cellStyle name="Standard 170 15" xfId="32692"/>
    <cellStyle name="Standard 170 16" xfId="33290"/>
    <cellStyle name="Standard 170 17" xfId="33941"/>
    <cellStyle name="Standard 170 18" xfId="34651"/>
    <cellStyle name="Standard 170 19" xfId="35306"/>
    <cellStyle name="Standard 170 2" xfId="3563"/>
    <cellStyle name="Standard 170 2 2" xfId="7861"/>
    <cellStyle name="Standard 170 3" xfId="9368"/>
    <cellStyle name="Standard 170 4" xfId="9977"/>
    <cellStyle name="Standard 170 5" xfId="10636"/>
    <cellStyle name="Standard 170 6" xfId="11547"/>
    <cellStyle name="Standard 170 7" xfId="14396"/>
    <cellStyle name="Standard 170 8" xfId="15265"/>
    <cellStyle name="Standard 170 9" xfId="17285"/>
    <cellStyle name="Standard 171" xfId="1746"/>
    <cellStyle name="Standard 171 2" xfId="3564"/>
    <cellStyle name="Standard 171 2 2" xfId="11549"/>
    <cellStyle name="Standard 171 2 2 2" xfId="23806"/>
    <cellStyle name="Standard 171 2 2 3" xfId="30886"/>
    <cellStyle name="Standard 171 2 3" xfId="18950"/>
    <cellStyle name="Standard 171 2 4" xfId="26657"/>
    <cellStyle name="Standard 171 3" xfId="7318"/>
    <cellStyle name="Standard 171 4" xfId="11548"/>
    <cellStyle name="Standard 171 5" xfId="15266"/>
    <cellStyle name="Standard 171 6" xfId="18949"/>
    <cellStyle name="Standard 171 7" xfId="26656"/>
    <cellStyle name="Standard 172" xfId="1747"/>
    <cellStyle name="Standard 172 2" xfId="3565"/>
    <cellStyle name="Standard 172 2 2" xfId="11551"/>
    <cellStyle name="Standard 172 2 2 2" xfId="23807"/>
    <cellStyle name="Standard 172 2 2 3" xfId="30887"/>
    <cellStyle name="Standard 172 2 3" xfId="18952"/>
    <cellStyle name="Standard 172 2 4" xfId="26659"/>
    <cellStyle name="Standard 172 3" xfId="7319"/>
    <cellStyle name="Standard 172 4" xfId="11550"/>
    <cellStyle name="Standard 172 5" xfId="15267"/>
    <cellStyle name="Standard 172 6" xfId="18951"/>
    <cellStyle name="Standard 172 7" xfId="26658"/>
    <cellStyle name="Standard 173" xfId="1748"/>
    <cellStyle name="Standard 173 2" xfId="3566"/>
    <cellStyle name="Standard 173 2 2" xfId="11553"/>
    <cellStyle name="Standard 173 2 2 2" xfId="23808"/>
    <cellStyle name="Standard 173 2 2 3" xfId="30888"/>
    <cellStyle name="Standard 173 2 3" xfId="18954"/>
    <cellStyle name="Standard 173 2 4" xfId="26661"/>
    <cellStyle name="Standard 173 3" xfId="7320"/>
    <cellStyle name="Standard 173 4" xfId="11552"/>
    <cellStyle name="Standard 173 5" xfId="15268"/>
    <cellStyle name="Standard 173 6" xfId="18953"/>
    <cellStyle name="Standard 173 7" xfId="26660"/>
    <cellStyle name="Standard 174" xfId="1749"/>
    <cellStyle name="Standard 174 2" xfId="3567"/>
    <cellStyle name="Standard 174 2 2" xfId="11555"/>
    <cellStyle name="Standard 174 2 2 2" xfId="23809"/>
    <cellStyle name="Standard 174 2 2 3" xfId="30889"/>
    <cellStyle name="Standard 174 2 3" xfId="18956"/>
    <cellStyle name="Standard 174 2 4" xfId="26663"/>
    <cellStyle name="Standard 174 3" xfId="7321"/>
    <cellStyle name="Standard 174 4" xfId="11554"/>
    <cellStyle name="Standard 174 5" xfId="15269"/>
    <cellStyle name="Standard 174 6" xfId="18955"/>
    <cellStyle name="Standard 174 7" xfId="26662"/>
    <cellStyle name="Standard 175" xfId="1750"/>
    <cellStyle name="Standard 175 2" xfId="3568"/>
    <cellStyle name="Standard 175 2 2" xfId="11557"/>
    <cellStyle name="Standard 175 2 2 2" xfId="23810"/>
    <cellStyle name="Standard 175 2 2 3" xfId="30890"/>
    <cellStyle name="Standard 175 2 3" xfId="18958"/>
    <cellStyle name="Standard 175 2 4" xfId="26665"/>
    <cellStyle name="Standard 175 3" xfId="7322"/>
    <cellStyle name="Standard 175 4" xfId="11556"/>
    <cellStyle name="Standard 175 5" xfId="15270"/>
    <cellStyle name="Standard 175 6" xfId="18957"/>
    <cellStyle name="Standard 175 7" xfId="26664"/>
    <cellStyle name="Standard 176" xfId="1751"/>
    <cellStyle name="Standard 176 2" xfId="3569"/>
    <cellStyle name="Standard 176 2 2" xfId="11559"/>
    <cellStyle name="Standard 176 2 2 2" xfId="23811"/>
    <cellStyle name="Standard 176 2 2 3" xfId="30891"/>
    <cellStyle name="Standard 176 2 3" xfId="18960"/>
    <cellStyle name="Standard 176 2 4" xfId="26667"/>
    <cellStyle name="Standard 176 3" xfId="7323"/>
    <cellStyle name="Standard 176 4" xfId="11558"/>
    <cellStyle name="Standard 176 5" xfId="15271"/>
    <cellStyle name="Standard 176 6" xfId="18959"/>
    <cellStyle name="Standard 176 7" xfId="26666"/>
    <cellStyle name="Standard 177" xfId="1752"/>
    <cellStyle name="Standard 177 2" xfId="3570"/>
    <cellStyle name="Standard 177 2 2" xfId="11561"/>
    <cellStyle name="Standard 177 2 2 2" xfId="23812"/>
    <cellStyle name="Standard 177 2 2 3" xfId="30892"/>
    <cellStyle name="Standard 177 2 3" xfId="18962"/>
    <cellStyle name="Standard 177 2 4" xfId="26669"/>
    <cellStyle name="Standard 177 3" xfId="7324"/>
    <cellStyle name="Standard 177 4" xfId="11560"/>
    <cellStyle name="Standard 177 5" xfId="15272"/>
    <cellStyle name="Standard 177 6" xfId="18961"/>
    <cellStyle name="Standard 177 7" xfId="26668"/>
    <cellStyle name="Standard 178" xfId="1753"/>
    <cellStyle name="Standard 178 2" xfId="11562"/>
    <cellStyle name="Standard 178 2 2" xfId="23813"/>
    <cellStyle name="Standard 178 2 3" xfId="30893"/>
    <cellStyle name="Standard 178 3" xfId="18963"/>
    <cellStyle name="Standard 178 4" xfId="26670"/>
    <cellStyle name="Standard 179" xfId="1754"/>
    <cellStyle name="Standard 179 2" xfId="11563"/>
    <cellStyle name="Standard 179 2 2" xfId="23814"/>
    <cellStyle name="Standard 179 2 3" xfId="30894"/>
    <cellStyle name="Standard 179 3" xfId="18964"/>
    <cellStyle name="Standard 179 4" xfId="26671"/>
    <cellStyle name="Standard 18" xfId="503"/>
    <cellStyle name="Standard 18 10" xfId="18965"/>
    <cellStyle name="Standard 18 11" xfId="26672"/>
    <cellStyle name="Standard 18 12" xfId="1755"/>
    <cellStyle name="Standard 18 2" xfId="680"/>
    <cellStyle name="Standard 18 2 2" xfId="995"/>
    <cellStyle name="Standard 18 2 2 2" xfId="11565"/>
    <cellStyle name="Standard 18 2 2 2 2" xfId="23816"/>
    <cellStyle name="Standard 18 2 2 2 3" xfId="30896"/>
    <cellStyle name="Standard 18 2 2 3" xfId="18967"/>
    <cellStyle name="Standard 18 2 2 4" xfId="26674"/>
    <cellStyle name="Standard 18 2 2 5" xfId="1757"/>
    <cellStyle name="Standard 18 2 3" xfId="7326"/>
    <cellStyle name="Standard 18 2 3 2" xfId="23815"/>
    <cellStyle name="Standard 18 2 3 3" xfId="30895"/>
    <cellStyle name="Standard 18 2 4" xfId="18966"/>
    <cellStyle name="Standard 18 2 5" xfId="26673"/>
    <cellStyle name="Standard 18 2 6" xfId="1756"/>
    <cellStyle name="Standard 18 2_Containertabelle" xfId="3571"/>
    <cellStyle name="Standard 18 3" xfId="837"/>
    <cellStyle name="Standard 18 3 2" xfId="11566"/>
    <cellStyle name="Standard 18 3 2 2" xfId="23817"/>
    <cellStyle name="Standard 18 3 2 3" xfId="30897"/>
    <cellStyle name="Standard 18 3 3" xfId="18968"/>
    <cellStyle name="Standard 18 3 4" xfId="26675"/>
    <cellStyle name="Standard 18 3 5" xfId="3572"/>
    <cellStyle name="Standard 18 4" xfId="7325"/>
    <cellStyle name="Standard 18 5" xfId="11564"/>
    <cellStyle name="Standard 18 6" xfId="14397"/>
    <cellStyle name="Standard 18 7" xfId="14687"/>
    <cellStyle name="Standard 18 8" xfId="15273"/>
    <cellStyle name="Standard 18 9" xfId="15898"/>
    <cellStyle name="Standard 18_Containertabelle" xfId="3573"/>
    <cellStyle name="Standard 180" xfId="1758"/>
    <cellStyle name="Standard 180 2" xfId="11567"/>
    <cellStyle name="Standard 180 2 2" xfId="23818"/>
    <cellStyle name="Standard 180 2 3" xfId="30898"/>
    <cellStyle name="Standard 180 3" xfId="18969"/>
    <cellStyle name="Standard 180 4" xfId="26676"/>
    <cellStyle name="Standard 181" xfId="1759"/>
    <cellStyle name="Standard 181 2" xfId="3574"/>
    <cellStyle name="Standard 181 2 2" xfId="11569"/>
    <cellStyle name="Standard 181 2 2 2" xfId="23819"/>
    <cellStyle name="Standard 181 2 2 3" xfId="30899"/>
    <cellStyle name="Standard 181 2 3" xfId="18971"/>
    <cellStyle name="Standard 181 2 4" xfId="26678"/>
    <cellStyle name="Standard 181 3" xfId="3575"/>
    <cellStyle name="Standard 181 3 2" xfId="3576"/>
    <cellStyle name="Standard 181 3 2 2" xfId="11571"/>
    <cellStyle name="Standard 181 3 2 2 2" xfId="23820"/>
    <cellStyle name="Standard 181 3 2 2 3" xfId="30900"/>
    <cellStyle name="Standard 181 3 2 3" xfId="18973"/>
    <cellStyle name="Standard 181 3 2 4" xfId="26680"/>
    <cellStyle name="Standard 181 3 3" xfId="7862"/>
    <cellStyle name="Standard 181 3 4" xfId="11570"/>
    <cellStyle name="Standard 181 3 5" xfId="15275"/>
    <cellStyle name="Standard 181 3 6" xfId="18972"/>
    <cellStyle name="Standard 181 3 7" xfId="26679"/>
    <cellStyle name="Standard 181 4" xfId="3577"/>
    <cellStyle name="Standard 181 4 2" xfId="3578"/>
    <cellStyle name="Standard 181 4 2 2" xfId="11573"/>
    <cellStyle name="Standard 181 4 2 2 2" xfId="23821"/>
    <cellStyle name="Standard 181 4 2 2 3" xfId="30901"/>
    <cellStyle name="Standard 181 4 2 3" xfId="18975"/>
    <cellStyle name="Standard 181 4 2 4" xfId="26682"/>
    <cellStyle name="Standard 181 4 3" xfId="7863"/>
    <cellStyle name="Standard 181 4 4" xfId="11572"/>
    <cellStyle name="Standard 181 4 5" xfId="15276"/>
    <cellStyle name="Standard 181 4 6" xfId="18974"/>
    <cellStyle name="Standard 181 4 7" xfId="26681"/>
    <cellStyle name="Standard 181 5" xfId="7327"/>
    <cellStyle name="Standard 181 6" xfId="11568"/>
    <cellStyle name="Standard 181 7" xfId="15274"/>
    <cellStyle name="Standard 181 8" xfId="18970"/>
    <cellStyle name="Standard 181 9" xfId="26677"/>
    <cellStyle name="Standard 182" xfId="1760"/>
    <cellStyle name="Standard 182 2" xfId="3579"/>
    <cellStyle name="Standard 182 2 2" xfId="11575"/>
    <cellStyle name="Standard 182 2 2 2" xfId="23822"/>
    <cellStyle name="Standard 182 2 2 3" xfId="30902"/>
    <cellStyle name="Standard 182 2 3" xfId="18977"/>
    <cellStyle name="Standard 182 2 4" xfId="26684"/>
    <cellStyle name="Standard 182 3" xfId="3580"/>
    <cellStyle name="Standard 182 3 2" xfId="3581"/>
    <cellStyle name="Standard 182 3 2 2" xfId="11577"/>
    <cellStyle name="Standard 182 3 2 2 2" xfId="23823"/>
    <cellStyle name="Standard 182 3 2 2 3" xfId="30903"/>
    <cellStyle name="Standard 182 3 2 3" xfId="18979"/>
    <cellStyle name="Standard 182 3 2 4" xfId="26686"/>
    <cellStyle name="Standard 182 3 3" xfId="7864"/>
    <cellStyle name="Standard 182 3 4" xfId="11576"/>
    <cellStyle name="Standard 182 3 5" xfId="15278"/>
    <cellStyle name="Standard 182 3 6" xfId="18978"/>
    <cellStyle name="Standard 182 3 7" xfId="26685"/>
    <cellStyle name="Standard 182 4" xfId="3582"/>
    <cellStyle name="Standard 182 4 2" xfId="3583"/>
    <cellStyle name="Standard 182 4 2 2" xfId="11579"/>
    <cellStyle name="Standard 182 4 2 2 2" xfId="23824"/>
    <cellStyle name="Standard 182 4 2 2 3" xfId="30904"/>
    <cellStyle name="Standard 182 4 2 3" xfId="18981"/>
    <cellStyle name="Standard 182 4 2 4" xfId="26688"/>
    <cellStyle name="Standard 182 4 3" xfId="7865"/>
    <cellStyle name="Standard 182 4 4" xfId="11578"/>
    <cellStyle name="Standard 182 4 5" xfId="15279"/>
    <cellStyle name="Standard 182 4 6" xfId="18980"/>
    <cellStyle name="Standard 182 4 7" xfId="26687"/>
    <cellStyle name="Standard 182 5" xfId="7328"/>
    <cellStyle name="Standard 182 6" xfId="11574"/>
    <cellStyle name="Standard 182 7" xfId="15277"/>
    <cellStyle name="Standard 182 8" xfId="18976"/>
    <cellStyle name="Standard 182 9" xfId="26683"/>
    <cellStyle name="Standard 183" xfId="1761"/>
    <cellStyle name="Standard 183 2" xfId="3584"/>
    <cellStyle name="Standard 183 2 2" xfId="11581"/>
    <cellStyle name="Standard 183 2 2 2" xfId="23825"/>
    <cellStyle name="Standard 183 2 2 3" xfId="30905"/>
    <cellStyle name="Standard 183 2 3" xfId="18983"/>
    <cellStyle name="Standard 183 2 4" xfId="26690"/>
    <cellStyle name="Standard 183 3" xfId="3585"/>
    <cellStyle name="Standard 183 3 2" xfId="3586"/>
    <cellStyle name="Standard 183 3 2 2" xfId="11583"/>
    <cellStyle name="Standard 183 3 2 2 2" xfId="23826"/>
    <cellStyle name="Standard 183 3 2 2 3" xfId="30906"/>
    <cellStyle name="Standard 183 3 2 3" xfId="18985"/>
    <cellStyle name="Standard 183 3 2 4" xfId="26692"/>
    <cellStyle name="Standard 183 3 3" xfId="7866"/>
    <cellStyle name="Standard 183 3 4" xfId="11582"/>
    <cellStyle name="Standard 183 3 5" xfId="15281"/>
    <cellStyle name="Standard 183 3 6" xfId="18984"/>
    <cellStyle name="Standard 183 3 7" xfId="26691"/>
    <cellStyle name="Standard 183 4" xfId="3587"/>
    <cellStyle name="Standard 183 4 2" xfId="3588"/>
    <cellStyle name="Standard 183 4 2 2" xfId="11585"/>
    <cellStyle name="Standard 183 4 2 2 2" xfId="23827"/>
    <cellStyle name="Standard 183 4 2 2 3" xfId="30907"/>
    <cellStyle name="Standard 183 4 2 3" xfId="18987"/>
    <cellStyle name="Standard 183 4 2 4" xfId="26694"/>
    <cellStyle name="Standard 183 4 3" xfId="7867"/>
    <cellStyle name="Standard 183 4 4" xfId="11584"/>
    <cellStyle name="Standard 183 4 5" xfId="15282"/>
    <cellStyle name="Standard 183 4 6" xfId="18986"/>
    <cellStyle name="Standard 183 4 7" xfId="26693"/>
    <cellStyle name="Standard 183 5" xfId="7329"/>
    <cellStyle name="Standard 183 6" xfId="11580"/>
    <cellStyle name="Standard 183 7" xfId="15280"/>
    <cellStyle name="Standard 183 8" xfId="18982"/>
    <cellStyle name="Standard 183 9" xfId="26689"/>
    <cellStyle name="Standard 184" xfId="1762"/>
    <cellStyle name="Standard 184 2" xfId="3589"/>
    <cellStyle name="Standard 184 2 2" xfId="11587"/>
    <cellStyle name="Standard 184 2 2 2" xfId="23828"/>
    <cellStyle name="Standard 184 2 2 3" xfId="30908"/>
    <cellStyle name="Standard 184 2 3" xfId="18989"/>
    <cellStyle name="Standard 184 2 4" xfId="26696"/>
    <cellStyle name="Standard 184 3" xfId="3590"/>
    <cellStyle name="Standard 184 3 2" xfId="3591"/>
    <cellStyle name="Standard 184 3 2 2" xfId="11589"/>
    <cellStyle name="Standard 184 3 2 2 2" xfId="23829"/>
    <cellStyle name="Standard 184 3 2 2 3" xfId="30909"/>
    <cellStyle name="Standard 184 3 2 3" xfId="18991"/>
    <cellStyle name="Standard 184 3 2 4" xfId="26698"/>
    <cellStyle name="Standard 184 3 3" xfId="7868"/>
    <cellStyle name="Standard 184 3 4" xfId="11588"/>
    <cellStyle name="Standard 184 3 5" xfId="15284"/>
    <cellStyle name="Standard 184 3 6" xfId="18990"/>
    <cellStyle name="Standard 184 3 7" xfId="26697"/>
    <cellStyle name="Standard 184 4" xfId="3592"/>
    <cellStyle name="Standard 184 4 2" xfId="3593"/>
    <cellStyle name="Standard 184 4 2 2" xfId="11591"/>
    <cellStyle name="Standard 184 4 2 2 2" xfId="23830"/>
    <cellStyle name="Standard 184 4 2 2 3" xfId="30910"/>
    <cellStyle name="Standard 184 4 2 3" xfId="18993"/>
    <cellStyle name="Standard 184 4 2 4" xfId="26700"/>
    <cellStyle name="Standard 184 4 3" xfId="7869"/>
    <cellStyle name="Standard 184 4 4" xfId="11590"/>
    <cellStyle name="Standard 184 4 5" xfId="15285"/>
    <cellStyle name="Standard 184 4 6" xfId="18992"/>
    <cellStyle name="Standard 184 4 7" xfId="26699"/>
    <cellStyle name="Standard 184 5" xfId="7330"/>
    <cellStyle name="Standard 184 6" xfId="11586"/>
    <cellStyle name="Standard 184 7" xfId="15283"/>
    <cellStyle name="Standard 184 8" xfId="18988"/>
    <cellStyle name="Standard 184 9" xfId="26695"/>
    <cellStyle name="Standard 185" xfId="1763"/>
    <cellStyle name="Standard 185 2" xfId="3594"/>
    <cellStyle name="Standard 185 2 2" xfId="11593"/>
    <cellStyle name="Standard 185 2 2 2" xfId="23831"/>
    <cellStyle name="Standard 185 2 2 3" xfId="30911"/>
    <cellStyle name="Standard 185 2 3" xfId="18995"/>
    <cellStyle name="Standard 185 2 4" xfId="26702"/>
    <cellStyle name="Standard 185 3" xfId="3595"/>
    <cellStyle name="Standard 185 3 2" xfId="3596"/>
    <cellStyle name="Standard 185 3 2 2" xfId="11595"/>
    <cellStyle name="Standard 185 3 2 2 2" xfId="23832"/>
    <cellStyle name="Standard 185 3 2 2 3" xfId="30912"/>
    <cellStyle name="Standard 185 3 2 3" xfId="18997"/>
    <cellStyle name="Standard 185 3 2 4" xfId="26704"/>
    <cellStyle name="Standard 185 3 3" xfId="7870"/>
    <cellStyle name="Standard 185 3 4" xfId="11594"/>
    <cellStyle name="Standard 185 3 5" xfId="15287"/>
    <cellStyle name="Standard 185 3 6" xfId="18996"/>
    <cellStyle name="Standard 185 3 7" xfId="26703"/>
    <cellStyle name="Standard 185 4" xfId="3597"/>
    <cellStyle name="Standard 185 4 2" xfId="3598"/>
    <cellStyle name="Standard 185 4 2 2" xfId="11597"/>
    <cellStyle name="Standard 185 4 2 2 2" xfId="23833"/>
    <cellStyle name="Standard 185 4 2 2 3" xfId="30913"/>
    <cellStyle name="Standard 185 4 2 3" xfId="18999"/>
    <cellStyle name="Standard 185 4 2 4" xfId="26706"/>
    <cellStyle name="Standard 185 4 3" xfId="7871"/>
    <cellStyle name="Standard 185 4 4" xfId="11596"/>
    <cellStyle name="Standard 185 4 5" xfId="15288"/>
    <cellStyle name="Standard 185 4 6" xfId="18998"/>
    <cellStyle name="Standard 185 4 7" xfId="26705"/>
    <cellStyle name="Standard 185 5" xfId="7331"/>
    <cellStyle name="Standard 185 6" xfId="11592"/>
    <cellStyle name="Standard 185 7" xfId="15286"/>
    <cellStyle name="Standard 185 8" xfId="18994"/>
    <cellStyle name="Standard 185 9" xfId="26701"/>
    <cellStyle name="Standard 186" xfId="1764"/>
    <cellStyle name="Standard 186 2" xfId="3599"/>
    <cellStyle name="Standard 186 2 2" xfId="11599"/>
    <cellStyle name="Standard 186 2 2 2" xfId="23834"/>
    <cellStyle name="Standard 186 2 2 3" xfId="30914"/>
    <cellStyle name="Standard 186 2 3" xfId="19001"/>
    <cellStyle name="Standard 186 2 4" xfId="26708"/>
    <cellStyle name="Standard 186 3" xfId="3600"/>
    <cellStyle name="Standard 186 3 2" xfId="3601"/>
    <cellStyle name="Standard 186 3 2 2" xfId="11601"/>
    <cellStyle name="Standard 186 3 2 2 2" xfId="23835"/>
    <cellStyle name="Standard 186 3 2 2 3" xfId="30915"/>
    <cellStyle name="Standard 186 3 2 3" xfId="19003"/>
    <cellStyle name="Standard 186 3 2 4" xfId="26710"/>
    <cellStyle name="Standard 186 3 3" xfId="7872"/>
    <cellStyle name="Standard 186 3 4" xfId="11600"/>
    <cellStyle name="Standard 186 3 5" xfId="15290"/>
    <cellStyle name="Standard 186 3 6" xfId="19002"/>
    <cellStyle name="Standard 186 3 7" xfId="26709"/>
    <cellStyle name="Standard 186 4" xfId="3602"/>
    <cellStyle name="Standard 186 4 2" xfId="3603"/>
    <cellStyle name="Standard 186 4 2 2" xfId="11603"/>
    <cellStyle name="Standard 186 4 2 2 2" xfId="23836"/>
    <cellStyle name="Standard 186 4 2 2 3" xfId="30916"/>
    <cellStyle name="Standard 186 4 2 3" xfId="19005"/>
    <cellStyle name="Standard 186 4 2 4" xfId="26712"/>
    <cellStyle name="Standard 186 4 3" xfId="7873"/>
    <cellStyle name="Standard 186 4 4" xfId="11602"/>
    <cellStyle name="Standard 186 4 5" xfId="15291"/>
    <cellStyle name="Standard 186 4 6" xfId="19004"/>
    <cellStyle name="Standard 186 4 7" xfId="26711"/>
    <cellStyle name="Standard 186 5" xfId="7332"/>
    <cellStyle name="Standard 186 6" xfId="11598"/>
    <cellStyle name="Standard 186 7" xfId="15289"/>
    <cellStyle name="Standard 186 8" xfId="19000"/>
    <cellStyle name="Standard 186 9" xfId="26707"/>
    <cellStyle name="Standard 187" xfId="1765"/>
    <cellStyle name="Standard 187 2" xfId="3604"/>
    <cellStyle name="Standard 187 2 2" xfId="11605"/>
    <cellStyle name="Standard 187 2 2 2" xfId="23837"/>
    <cellStyle name="Standard 187 2 2 3" xfId="30917"/>
    <cellStyle name="Standard 187 2 3" xfId="19007"/>
    <cellStyle name="Standard 187 2 4" xfId="26714"/>
    <cellStyle name="Standard 187 3" xfId="7333"/>
    <cellStyle name="Standard 187 4" xfId="11604"/>
    <cellStyle name="Standard 187 5" xfId="15292"/>
    <cellStyle name="Standard 187 6" xfId="19006"/>
    <cellStyle name="Standard 187 7" xfId="26713"/>
    <cellStyle name="Standard 188" xfId="1766"/>
    <cellStyle name="Standard 188 2" xfId="3605"/>
    <cellStyle name="Standard 188 2 2" xfId="11607"/>
    <cellStyle name="Standard 188 2 2 2" xfId="23838"/>
    <cellStyle name="Standard 188 2 2 3" xfId="30918"/>
    <cellStyle name="Standard 188 2 3" xfId="19009"/>
    <cellStyle name="Standard 188 2 4" xfId="26716"/>
    <cellStyle name="Standard 188 3" xfId="7334"/>
    <cellStyle name="Standard 188 4" xfId="11606"/>
    <cellStyle name="Standard 188 5" xfId="15293"/>
    <cellStyle name="Standard 188 6" xfId="19008"/>
    <cellStyle name="Standard 188 7" xfId="26715"/>
    <cellStyle name="Standard 189" xfId="1767"/>
    <cellStyle name="Standard 189 2" xfId="3606"/>
    <cellStyle name="Standard 189 2 2" xfId="11609"/>
    <cellStyle name="Standard 189 2 2 2" xfId="23839"/>
    <cellStyle name="Standard 189 2 2 3" xfId="30919"/>
    <cellStyle name="Standard 189 2 3" xfId="19011"/>
    <cellStyle name="Standard 189 2 4" xfId="26718"/>
    <cellStyle name="Standard 189 3" xfId="7335"/>
    <cellStyle name="Standard 189 4" xfId="11608"/>
    <cellStyle name="Standard 189 5" xfId="15294"/>
    <cellStyle name="Standard 189 6" xfId="19010"/>
    <cellStyle name="Standard 189 7" xfId="26717"/>
    <cellStyle name="Standard 19" xfId="518"/>
    <cellStyle name="Standard 19 10" xfId="19012"/>
    <cellStyle name="Standard 19 11" xfId="26719"/>
    <cellStyle name="Standard 19 12" xfId="1768"/>
    <cellStyle name="Standard 19 2" xfId="695"/>
    <cellStyle name="Standard 19 2 2" xfId="1010"/>
    <cellStyle name="Standard 19 2 2 2" xfId="11611"/>
    <cellStyle name="Standard 19 2 2 2 2" xfId="23841"/>
    <cellStyle name="Standard 19 2 2 2 3" xfId="30921"/>
    <cellStyle name="Standard 19 2 2 3" xfId="19014"/>
    <cellStyle name="Standard 19 2 2 4" xfId="26721"/>
    <cellStyle name="Standard 19 2 2 5" xfId="1770"/>
    <cellStyle name="Standard 19 2 3" xfId="7337"/>
    <cellStyle name="Standard 19 2 3 2" xfId="23840"/>
    <cellStyle name="Standard 19 2 3 3" xfId="30920"/>
    <cellStyle name="Standard 19 2 4" xfId="19013"/>
    <cellStyle name="Standard 19 2 5" xfId="26720"/>
    <cellStyle name="Standard 19 2 6" xfId="1769"/>
    <cellStyle name="Standard 19 2_Containertabelle" xfId="3607"/>
    <cellStyle name="Standard 19 3" xfId="852"/>
    <cellStyle name="Standard 19 3 2" xfId="11612"/>
    <cellStyle name="Standard 19 3 2 2" xfId="23842"/>
    <cellStyle name="Standard 19 3 2 3" xfId="30922"/>
    <cellStyle name="Standard 19 3 3" xfId="19015"/>
    <cellStyle name="Standard 19 3 4" xfId="26722"/>
    <cellStyle name="Standard 19 3 5" xfId="3608"/>
    <cellStyle name="Standard 19 4" xfId="7336"/>
    <cellStyle name="Standard 19 5" xfId="11610"/>
    <cellStyle name="Standard 19 6" xfId="14398"/>
    <cellStyle name="Standard 19 7" xfId="14682"/>
    <cellStyle name="Standard 19 8" xfId="15295"/>
    <cellStyle name="Standard 19 9" xfId="15897"/>
    <cellStyle name="Standard 19_Containertabelle" xfId="3609"/>
    <cellStyle name="Standard 190" xfId="1771"/>
    <cellStyle name="Standard 190 2" xfId="3610"/>
    <cellStyle name="Standard 190 2 2" xfId="11614"/>
    <cellStyle name="Standard 190 2 2 2" xfId="23843"/>
    <cellStyle name="Standard 190 2 2 3" xfId="30923"/>
    <cellStyle name="Standard 190 2 3" xfId="19017"/>
    <cellStyle name="Standard 190 2 4" xfId="26724"/>
    <cellStyle name="Standard 190 3" xfId="7338"/>
    <cellStyle name="Standard 190 4" xfId="11613"/>
    <cellStyle name="Standard 190 5" xfId="15296"/>
    <cellStyle name="Standard 190 6" xfId="19016"/>
    <cellStyle name="Standard 190 7" xfId="26723"/>
    <cellStyle name="Standard 191" xfId="1772"/>
    <cellStyle name="Standard 191 2" xfId="3611"/>
    <cellStyle name="Standard 191 2 2" xfId="11616"/>
    <cellStyle name="Standard 191 2 2 2" xfId="23844"/>
    <cellStyle name="Standard 191 2 2 3" xfId="30924"/>
    <cellStyle name="Standard 191 2 3" xfId="19019"/>
    <cellStyle name="Standard 191 2 4" xfId="26726"/>
    <cellStyle name="Standard 191 3" xfId="7339"/>
    <cellStyle name="Standard 191 4" xfId="11615"/>
    <cellStyle name="Standard 191 5" xfId="15297"/>
    <cellStyle name="Standard 191 6" xfId="19018"/>
    <cellStyle name="Standard 191 7" xfId="26725"/>
    <cellStyle name="Standard 192" xfId="1773"/>
    <cellStyle name="Standard 192 2" xfId="3612"/>
    <cellStyle name="Standard 192 2 2" xfId="11618"/>
    <cellStyle name="Standard 192 2 2 2" xfId="23845"/>
    <cellStyle name="Standard 192 2 2 3" xfId="30925"/>
    <cellStyle name="Standard 192 2 3" xfId="19021"/>
    <cellStyle name="Standard 192 2 4" xfId="26728"/>
    <cellStyle name="Standard 192 3" xfId="7340"/>
    <cellStyle name="Standard 192 4" xfId="11617"/>
    <cellStyle name="Standard 192 5" xfId="15298"/>
    <cellStyle name="Standard 192 6" xfId="19020"/>
    <cellStyle name="Standard 192 7" xfId="26727"/>
    <cellStyle name="Standard 193" xfId="1774"/>
    <cellStyle name="Standard 193 2" xfId="3613"/>
    <cellStyle name="Standard 193 2 2" xfId="11620"/>
    <cellStyle name="Standard 193 2 2 2" xfId="23846"/>
    <cellStyle name="Standard 193 2 2 3" xfId="30926"/>
    <cellStyle name="Standard 193 2 3" xfId="19023"/>
    <cellStyle name="Standard 193 2 4" xfId="26730"/>
    <cellStyle name="Standard 193 3" xfId="7341"/>
    <cellStyle name="Standard 193 4" xfId="11619"/>
    <cellStyle name="Standard 193 5" xfId="15299"/>
    <cellStyle name="Standard 193 6" xfId="19022"/>
    <cellStyle name="Standard 193 7" xfId="26729"/>
    <cellStyle name="Standard 194" xfId="1775"/>
    <cellStyle name="Standard 194 2" xfId="3614"/>
    <cellStyle name="Standard 194 2 2" xfId="11622"/>
    <cellStyle name="Standard 194 2 2 2" xfId="23847"/>
    <cellStyle name="Standard 194 2 2 3" xfId="30927"/>
    <cellStyle name="Standard 194 2 3" xfId="19025"/>
    <cellStyle name="Standard 194 2 4" xfId="26732"/>
    <cellStyle name="Standard 194 3" xfId="7342"/>
    <cellStyle name="Standard 194 4" xfId="11621"/>
    <cellStyle name="Standard 194 5" xfId="15300"/>
    <cellStyle name="Standard 194 6" xfId="19024"/>
    <cellStyle name="Standard 194 7" xfId="26731"/>
    <cellStyle name="Standard 195" xfId="1776"/>
    <cellStyle name="Standard 195 2" xfId="3615"/>
    <cellStyle name="Standard 195 2 2" xfId="11624"/>
    <cellStyle name="Standard 195 2 2 2" xfId="23848"/>
    <cellStyle name="Standard 195 2 2 3" xfId="30928"/>
    <cellStyle name="Standard 195 2 3" xfId="19027"/>
    <cellStyle name="Standard 195 2 4" xfId="26734"/>
    <cellStyle name="Standard 195 3" xfId="7343"/>
    <cellStyle name="Standard 195 4" xfId="11623"/>
    <cellStyle name="Standard 195 5" xfId="15301"/>
    <cellStyle name="Standard 195 6" xfId="19026"/>
    <cellStyle name="Standard 195 7" xfId="26733"/>
    <cellStyle name="Standard 196" xfId="1777"/>
    <cellStyle name="Standard 196 2" xfId="3616"/>
    <cellStyle name="Standard 196 2 2" xfId="11626"/>
    <cellStyle name="Standard 196 2 2 2" xfId="23849"/>
    <cellStyle name="Standard 196 2 2 3" xfId="30929"/>
    <cellStyle name="Standard 196 2 3" xfId="19029"/>
    <cellStyle name="Standard 196 2 4" xfId="26736"/>
    <cellStyle name="Standard 196 3" xfId="7344"/>
    <cellStyle name="Standard 196 4" xfId="11625"/>
    <cellStyle name="Standard 196 5" xfId="15302"/>
    <cellStyle name="Standard 196 6" xfId="19028"/>
    <cellStyle name="Standard 196 7" xfId="26735"/>
    <cellStyle name="Standard 197" xfId="1778"/>
    <cellStyle name="Standard 197 2" xfId="3617"/>
    <cellStyle name="Standard 197 2 2" xfId="11628"/>
    <cellStyle name="Standard 197 2 2 2" xfId="23850"/>
    <cellStyle name="Standard 197 2 2 3" xfId="30930"/>
    <cellStyle name="Standard 197 2 3" xfId="19031"/>
    <cellStyle name="Standard 197 2 4" xfId="26738"/>
    <cellStyle name="Standard 197 3" xfId="7345"/>
    <cellStyle name="Standard 197 4" xfId="11627"/>
    <cellStyle name="Standard 197 5" xfId="15303"/>
    <cellStyle name="Standard 197 6" xfId="19030"/>
    <cellStyle name="Standard 197 7" xfId="26737"/>
    <cellStyle name="Standard 198" xfId="1779"/>
    <cellStyle name="Standard 198 2" xfId="3618"/>
    <cellStyle name="Standard 198 2 2" xfId="11630"/>
    <cellStyle name="Standard 198 2 2 2" xfId="23851"/>
    <cellStyle name="Standard 198 2 2 3" xfId="30931"/>
    <cellStyle name="Standard 198 2 3" xfId="19033"/>
    <cellStyle name="Standard 198 2 4" xfId="26740"/>
    <cellStyle name="Standard 198 3" xfId="7346"/>
    <cellStyle name="Standard 198 4" xfId="11629"/>
    <cellStyle name="Standard 198 5" xfId="15304"/>
    <cellStyle name="Standard 198 6" xfId="19032"/>
    <cellStyle name="Standard 198 7" xfId="26739"/>
    <cellStyle name="Standard 199" xfId="1780"/>
    <cellStyle name="Standard 199 2" xfId="3619"/>
    <cellStyle name="Standard 199 2 2" xfId="11632"/>
    <cellStyle name="Standard 199 2 2 2" xfId="23852"/>
    <cellStyle name="Standard 199 2 2 3" xfId="30932"/>
    <cellStyle name="Standard 199 2 3" xfId="19035"/>
    <cellStyle name="Standard 199 2 4" xfId="26742"/>
    <cellStyle name="Standard 199 3" xfId="7347"/>
    <cellStyle name="Standard 199 4" xfId="11631"/>
    <cellStyle name="Standard 199 5" xfId="15305"/>
    <cellStyle name="Standard 199 6" xfId="19034"/>
    <cellStyle name="Standard 199 7" xfId="26741"/>
    <cellStyle name="Standard 2" xfId="309"/>
    <cellStyle name="Standard 2 10" xfId="1781"/>
    <cellStyle name="Standard 2 10 2" xfId="11633"/>
    <cellStyle name="Standard 2 10 2 2" xfId="23853"/>
    <cellStyle name="Standard 2 10 2 3" xfId="30933"/>
    <cellStyle name="Standard 2 10 3" xfId="19037"/>
    <cellStyle name="Standard 2 10 4" xfId="26744"/>
    <cellStyle name="Standard 2 11" xfId="19036"/>
    <cellStyle name="Standard 2 12" xfId="26743"/>
    <cellStyle name="Standard 2 2" xfId="310"/>
    <cellStyle name="Standard 2 2 2" xfId="11634"/>
    <cellStyle name="Standard 2 2 2 2" xfId="23854"/>
    <cellStyle name="Standard 2 2 2 3" xfId="30934"/>
    <cellStyle name="Standard 2 2 3" xfId="19038"/>
    <cellStyle name="Standard 2 2 4" xfId="26745"/>
    <cellStyle name="Standard 2 3" xfId="1782"/>
    <cellStyle name="Standard 2 3 2" xfId="1783"/>
    <cellStyle name="Standard 2 3 2 2" xfId="11636"/>
    <cellStyle name="Standard 2 3 2 2 2" xfId="23855"/>
    <cellStyle name="Standard 2 3 2 2 3" xfId="30935"/>
    <cellStyle name="Standard 2 3 2 3" xfId="19040"/>
    <cellStyle name="Standard 2 3 2 4" xfId="26747"/>
    <cellStyle name="Standard 2 3 3" xfId="3620"/>
    <cellStyle name="Standard 2 3 3 2" xfId="11637"/>
    <cellStyle name="Standard 2 3 3 2 2" xfId="23856"/>
    <cellStyle name="Standard 2 3 3 2 3" xfId="30936"/>
    <cellStyle name="Standard 2 3 3 3" xfId="19041"/>
    <cellStyle name="Standard 2 3 3 4" xfId="26748"/>
    <cellStyle name="Standard 2 3 4" xfId="7348"/>
    <cellStyle name="Standard 2 3 5" xfId="11635"/>
    <cellStyle name="Standard 2 3 6" xfId="15306"/>
    <cellStyle name="Standard 2 3 7" xfId="19039"/>
    <cellStyle name="Standard 2 3 8" xfId="26746"/>
    <cellStyle name="Standard 2 3_Containertabelle" xfId="3621"/>
    <cellStyle name="Standard 2 4" xfId="1784"/>
    <cellStyle name="Standard 2 4 2" xfId="1785"/>
    <cellStyle name="Standard 2 4 2 2" xfId="11639"/>
    <cellStyle name="Standard 2 4 2 2 2" xfId="23857"/>
    <cellStyle name="Standard 2 4 2 2 3" xfId="30937"/>
    <cellStyle name="Standard 2 4 2 3" xfId="19043"/>
    <cellStyle name="Standard 2 4 2 4" xfId="26750"/>
    <cellStyle name="Standard 2 4 3" xfId="3622"/>
    <cellStyle name="Standard 2 4 3 2" xfId="11640"/>
    <cellStyle name="Standard 2 4 3 2 2" xfId="23858"/>
    <cellStyle name="Standard 2 4 3 2 3" xfId="30938"/>
    <cellStyle name="Standard 2 4 3 3" xfId="19044"/>
    <cellStyle name="Standard 2 4 3 4" xfId="26751"/>
    <cellStyle name="Standard 2 4 4" xfId="7349"/>
    <cellStyle name="Standard 2 4 5" xfId="11638"/>
    <cellStyle name="Standard 2 4 6" xfId="15307"/>
    <cellStyle name="Standard 2 4 7" xfId="19042"/>
    <cellStyle name="Standard 2 4 8" xfId="26749"/>
    <cellStyle name="Standard 2 4_Containertabelle" xfId="3623"/>
    <cellStyle name="Standard 2 5" xfId="1786"/>
    <cellStyle name="Standard 2 5 2" xfId="1787"/>
    <cellStyle name="Standard 2 5 2 2" xfId="11642"/>
    <cellStyle name="Standard 2 5 2 2 2" xfId="23859"/>
    <cellStyle name="Standard 2 5 2 2 3" xfId="30939"/>
    <cellStyle name="Standard 2 5 2 3" xfId="19046"/>
    <cellStyle name="Standard 2 5 2 4" xfId="26753"/>
    <cellStyle name="Standard 2 5 3" xfId="3624"/>
    <cellStyle name="Standard 2 5 3 2" xfId="11643"/>
    <cellStyle name="Standard 2 5 3 2 2" xfId="23860"/>
    <cellStyle name="Standard 2 5 3 2 3" xfId="30940"/>
    <cellStyle name="Standard 2 5 3 3" xfId="19047"/>
    <cellStyle name="Standard 2 5 3 4" xfId="26754"/>
    <cellStyle name="Standard 2 5 4" xfId="7350"/>
    <cellStyle name="Standard 2 5 5" xfId="11641"/>
    <cellStyle name="Standard 2 5 6" xfId="15308"/>
    <cellStyle name="Standard 2 5 7" xfId="19045"/>
    <cellStyle name="Standard 2 5 8" xfId="26752"/>
    <cellStyle name="Standard 2 5_Containertabelle" xfId="3625"/>
    <cellStyle name="Standard 2 6" xfId="1788"/>
    <cellStyle name="Standard 2 6 2" xfId="11644"/>
    <cellStyle name="Standard 2 6 2 2" xfId="23861"/>
    <cellStyle name="Standard 2 6 2 3" xfId="30941"/>
    <cellStyle name="Standard 2 6 3" xfId="19048"/>
    <cellStyle name="Standard 2 6 4" xfId="26755"/>
    <cellStyle name="Standard 2 7" xfId="1789"/>
    <cellStyle name="Standard 2 7 2" xfId="11645"/>
    <cellStyle name="Standard 2 7 2 2" xfId="23862"/>
    <cellStyle name="Standard 2 7 2 3" xfId="30942"/>
    <cellStyle name="Standard 2 7 3" xfId="19049"/>
    <cellStyle name="Standard 2 7 4" xfId="26756"/>
    <cellStyle name="Standard 2 8" xfId="1790"/>
    <cellStyle name="Standard 2 8 2" xfId="11646"/>
    <cellStyle name="Standard 2 8 2 2" xfId="23863"/>
    <cellStyle name="Standard 2 8 2 3" xfId="30943"/>
    <cellStyle name="Standard 2 8 3" xfId="19050"/>
    <cellStyle name="Standard 2 8 4" xfId="26757"/>
    <cellStyle name="Standard 2 9" xfId="1791"/>
    <cellStyle name="Standard 2 9 2" xfId="11647"/>
    <cellStyle name="Standard 2 9 2 2" xfId="23864"/>
    <cellStyle name="Standard 2 9 2 3" xfId="30944"/>
    <cellStyle name="Standard 2 9 3" xfId="19051"/>
    <cellStyle name="Standard 2 9 4" xfId="26758"/>
    <cellStyle name="Standard 2_Containertabelle" xfId="1792"/>
    <cellStyle name="Standard 20" xfId="546"/>
    <cellStyle name="Standard 20 10" xfId="19052"/>
    <cellStyle name="Standard 20 11" xfId="26759"/>
    <cellStyle name="Standard 20 12" xfId="1793"/>
    <cellStyle name="Standard 20 2" xfId="1794"/>
    <cellStyle name="Standard 20 2 2" xfId="1795"/>
    <cellStyle name="Standard 20 2 2 2" xfId="11649"/>
    <cellStyle name="Standard 20 2 2 2 2" xfId="23866"/>
    <cellStyle name="Standard 20 2 2 2 3" xfId="30946"/>
    <cellStyle name="Standard 20 2 2 3" xfId="19054"/>
    <cellStyle name="Standard 20 2 2 4" xfId="26761"/>
    <cellStyle name="Standard 20 2 3" xfId="7352"/>
    <cellStyle name="Standard 20 2 3 2" xfId="23865"/>
    <cellStyle name="Standard 20 2 3 3" xfId="30945"/>
    <cellStyle name="Standard 20 2 4" xfId="19053"/>
    <cellStyle name="Standard 20 2 5" xfId="26760"/>
    <cellStyle name="Standard 20 2_Containertabelle" xfId="3626"/>
    <cellStyle name="Standard 20 3" xfId="3627"/>
    <cellStyle name="Standard 20 3 2" xfId="11650"/>
    <cellStyle name="Standard 20 3 2 2" xfId="23867"/>
    <cellStyle name="Standard 20 3 2 3" xfId="30947"/>
    <cellStyle name="Standard 20 3 3" xfId="19055"/>
    <cellStyle name="Standard 20 3 4" xfId="26762"/>
    <cellStyle name="Standard 20 4" xfId="7351"/>
    <cellStyle name="Standard 20 5" xfId="11648"/>
    <cellStyle name="Standard 20 6" xfId="14399"/>
    <cellStyle name="Standard 20 7" xfId="14787"/>
    <cellStyle name="Standard 20 8" xfId="15309"/>
    <cellStyle name="Standard 20 9" xfId="15896"/>
    <cellStyle name="Standard 20_Containertabelle" xfId="3628"/>
    <cellStyle name="Standard 200" xfId="1796"/>
    <cellStyle name="Standard 200 2" xfId="3629"/>
    <cellStyle name="Standard 200 2 2" xfId="11652"/>
    <cellStyle name="Standard 200 2 2 2" xfId="23868"/>
    <cellStyle name="Standard 200 2 2 3" xfId="30948"/>
    <cellStyle name="Standard 200 2 3" xfId="19057"/>
    <cellStyle name="Standard 200 2 4" xfId="26764"/>
    <cellStyle name="Standard 200 3" xfId="7353"/>
    <cellStyle name="Standard 200 4" xfId="11651"/>
    <cellStyle name="Standard 200 5" xfId="15311"/>
    <cellStyle name="Standard 200 6" xfId="19056"/>
    <cellStyle name="Standard 200 7" xfId="26763"/>
    <cellStyle name="Standard 201" xfId="1797"/>
    <cellStyle name="Standard 201 2" xfId="3630"/>
    <cellStyle name="Standard 201 2 2" xfId="11654"/>
    <cellStyle name="Standard 201 2 2 2" xfId="23869"/>
    <cellStyle name="Standard 201 2 2 3" xfId="30949"/>
    <cellStyle name="Standard 201 2 3" xfId="19059"/>
    <cellStyle name="Standard 201 2 4" xfId="26766"/>
    <cellStyle name="Standard 201 3" xfId="7354"/>
    <cellStyle name="Standard 201 4" xfId="11653"/>
    <cellStyle name="Standard 201 5" xfId="15312"/>
    <cellStyle name="Standard 201 6" xfId="19058"/>
    <cellStyle name="Standard 201 7" xfId="26765"/>
    <cellStyle name="Standard 202" xfId="1798"/>
    <cellStyle name="Standard 202 2" xfId="3631"/>
    <cellStyle name="Standard 202 2 2" xfId="11656"/>
    <cellStyle name="Standard 202 2 2 2" xfId="23870"/>
    <cellStyle name="Standard 202 2 2 3" xfId="30950"/>
    <cellStyle name="Standard 202 2 3" xfId="19061"/>
    <cellStyle name="Standard 202 2 4" xfId="26768"/>
    <cellStyle name="Standard 202 3" xfId="7355"/>
    <cellStyle name="Standard 202 4" xfId="11655"/>
    <cellStyle name="Standard 202 5" xfId="15313"/>
    <cellStyle name="Standard 202 6" xfId="19060"/>
    <cellStyle name="Standard 202 7" xfId="26767"/>
    <cellStyle name="Standard 203" xfId="1799"/>
    <cellStyle name="Standard 203 2" xfId="3632"/>
    <cellStyle name="Standard 203 2 2" xfId="11658"/>
    <cellStyle name="Standard 203 2 2 2" xfId="23871"/>
    <cellStyle name="Standard 203 2 2 3" xfId="30951"/>
    <cellStyle name="Standard 203 2 3" xfId="19063"/>
    <cellStyle name="Standard 203 2 4" xfId="26770"/>
    <cellStyle name="Standard 203 3" xfId="7356"/>
    <cellStyle name="Standard 203 4" xfId="11657"/>
    <cellStyle name="Standard 203 5" xfId="15314"/>
    <cellStyle name="Standard 203 6" xfId="19062"/>
    <cellStyle name="Standard 203 7" xfId="26769"/>
    <cellStyle name="Standard 204" xfId="1800"/>
    <cellStyle name="Standard 204 2" xfId="3633"/>
    <cellStyle name="Standard 204 2 2" xfId="11660"/>
    <cellStyle name="Standard 204 2 2 2" xfId="23872"/>
    <cellStyle name="Standard 204 2 2 3" xfId="30952"/>
    <cellStyle name="Standard 204 2 3" xfId="19065"/>
    <cellStyle name="Standard 204 2 4" xfId="26772"/>
    <cellStyle name="Standard 204 3" xfId="7357"/>
    <cellStyle name="Standard 204 4" xfId="11659"/>
    <cellStyle name="Standard 204 5" xfId="15315"/>
    <cellStyle name="Standard 204 6" xfId="19064"/>
    <cellStyle name="Standard 204 7" xfId="26771"/>
    <cellStyle name="Standard 205" xfId="1801"/>
    <cellStyle name="Standard 205 2" xfId="3634"/>
    <cellStyle name="Standard 205 2 2" xfId="11662"/>
    <cellStyle name="Standard 205 2 2 2" xfId="23873"/>
    <cellStyle name="Standard 205 2 2 3" xfId="30953"/>
    <cellStyle name="Standard 205 2 3" xfId="19067"/>
    <cellStyle name="Standard 205 2 4" xfId="26774"/>
    <cellStyle name="Standard 205 3" xfId="7358"/>
    <cellStyle name="Standard 205 4" xfId="11661"/>
    <cellStyle name="Standard 205 5" xfId="15316"/>
    <cellStyle name="Standard 205 6" xfId="19066"/>
    <cellStyle name="Standard 205 7" xfId="26773"/>
    <cellStyle name="Standard 206" xfId="1802"/>
    <cellStyle name="Standard 206 2" xfId="3635"/>
    <cellStyle name="Standard 206 2 2" xfId="11664"/>
    <cellStyle name="Standard 206 2 2 2" xfId="23874"/>
    <cellStyle name="Standard 206 2 2 3" xfId="30954"/>
    <cellStyle name="Standard 206 2 3" xfId="19069"/>
    <cellStyle name="Standard 206 2 4" xfId="26776"/>
    <cellStyle name="Standard 206 3" xfId="7359"/>
    <cellStyle name="Standard 206 4" xfId="11663"/>
    <cellStyle name="Standard 206 5" xfId="15317"/>
    <cellStyle name="Standard 206 6" xfId="19068"/>
    <cellStyle name="Standard 206 7" xfId="26775"/>
    <cellStyle name="Standard 207" xfId="1803"/>
    <cellStyle name="Standard 207 2" xfId="3636"/>
    <cellStyle name="Standard 207 2 2" xfId="11666"/>
    <cellStyle name="Standard 207 2 2 2" xfId="23875"/>
    <cellStyle name="Standard 207 2 2 3" xfId="30955"/>
    <cellStyle name="Standard 207 2 3" xfId="19071"/>
    <cellStyle name="Standard 207 2 4" xfId="26778"/>
    <cellStyle name="Standard 207 3" xfId="7360"/>
    <cellStyle name="Standard 207 4" xfId="11665"/>
    <cellStyle name="Standard 207 5" xfId="15318"/>
    <cellStyle name="Standard 207 6" xfId="19070"/>
    <cellStyle name="Standard 207 7" xfId="26777"/>
    <cellStyle name="Standard 208" xfId="1804"/>
    <cellStyle name="Standard 208 2" xfId="3637"/>
    <cellStyle name="Standard 208 2 2" xfId="11668"/>
    <cellStyle name="Standard 208 2 2 2" xfId="23876"/>
    <cellStyle name="Standard 208 2 2 3" xfId="30956"/>
    <cellStyle name="Standard 208 2 3" xfId="19073"/>
    <cellStyle name="Standard 208 2 4" xfId="26780"/>
    <cellStyle name="Standard 208 3" xfId="7361"/>
    <cellStyle name="Standard 208 4" xfId="11667"/>
    <cellStyle name="Standard 208 5" xfId="15319"/>
    <cellStyle name="Standard 208 6" xfId="19072"/>
    <cellStyle name="Standard 208 7" xfId="26779"/>
    <cellStyle name="Standard 209" xfId="1805"/>
    <cellStyle name="Standard 209 2" xfId="3638"/>
    <cellStyle name="Standard 209 2 2" xfId="11670"/>
    <cellStyle name="Standard 209 2 2 2" xfId="23877"/>
    <cellStyle name="Standard 209 2 2 3" xfId="30957"/>
    <cellStyle name="Standard 209 2 3" xfId="19075"/>
    <cellStyle name="Standard 209 2 4" xfId="26782"/>
    <cellStyle name="Standard 209 3" xfId="7362"/>
    <cellStyle name="Standard 209 4" xfId="11669"/>
    <cellStyle name="Standard 209 5" xfId="15320"/>
    <cellStyle name="Standard 209 6" xfId="19074"/>
    <cellStyle name="Standard 209 7" xfId="26781"/>
    <cellStyle name="Standard 21" xfId="532"/>
    <cellStyle name="Standard 21 10" xfId="19076"/>
    <cellStyle name="Standard 21 11" xfId="26783"/>
    <cellStyle name="Standard 21 12" xfId="1806"/>
    <cellStyle name="Standard 21 2" xfId="866"/>
    <cellStyle name="Standard 21 2 2" xfId="1808"/>
    <cellStyle name="Standard 21 2 2 2" xfId="11672"/>
    <cellStyle name="Standard 21 2 2 2 2" xfId="23879"/>
    <cellStyle name="Standard 21 2 2 2 3" xfId="30959"/>
    <cellStyle name="Standard 21 2 2 3" xfId="19078"/>
    <cellStyle name="Standard 21 2 2 4" xfId="26785"/>
    <cellStyle name="Standard 21 2 3" xfId="7364"/>
    <cellStyle name="Standard 21 2 3 2" xfId="23878"/>
    <cellStyle name="Standard 21 2 3 3" xfId="30958"/>
    <cellStyle name="Standard 21 2 4" xfId="19077"/>
    <cellStyle name="Standard 21 2 5" xfId="26784"/>
    <cellStyle name="Standard 21 2 6" xfId="1807"/>
    <cellStyle name="Standard 21 2_Containertabelle" xfId="3639"/>
    <cellStyle name="Standard 21 3" xfId="3640"/>
    <cellStyle name="Standard 21 3 2" xfId="11673"/>
    <cellStyle name="Standard 21 3 2 2" xfId="23880"/>
    <cellStyle name="Standard 21 3 2 3" xfId="30960"/>
    <cellStyle name="Standard 21 3 3" xfId="19079"/>
    <cellStyle name="Standard 21 3 4" xfId="26786"/>
    <cellStyle name="Standard 21 4" xfId="7363"/>
    <cellStyle name="Standard 21 5" xfId="11671"/>
    <cellStyle name="Standard 21 6" xfId="14400"/>
    <cellStyle name="Standard 21 7" xfId="14688"/>
    <cellStyle name="Standard 21 8" xfId="15321"/>
    <cellStyle name="Standard 21 9" xfId="15895"/>
    <cellStyle name="Standard 21_Containertabelle" xfId="3641"/>
    <cellStyle name="Standard 210" xfId="1809"/>
    <cellStyle name="Standard 210 2" xfId="3642"/>
    <cellStyle name="Standard 210 2 2" xfId="11675"/>
    <cellStyle name="Standard 210 2 2 2" xfId="23881"/>
    <cellStyle name="Standard 210 2 2 3" xfId="30961"/>
    <cellStyle name="Standard 210 2 3" xfId="19081"/>
    <cellStyle name="Standard 210 2 4" xfId="26788"/>
    <cellStyle name="Standard 210 3" xfId="7365"/>
    <cellStyle name="Standard 210 4" xfId="11674"/>
    <cellStyle name="Standard 210 5" xfId="15322"/>
    <cellStyle name="Standard 210 6" xfId="19080"/>
    <cellStyle name="Standard 210 7" xfId="26787"/>
    <cellStyle name="Standard 211" xfId="1810"/>
    <cellStyle name="Standard 211 10" xfId="26789"/>
    <cellStyle name="Standard 211 2" xfId="1811"/>
    <cellStyle name="Standard 211 2 2" xfId="3643"/>
    <cellStyle name="Standard 211 2 2 2" xfId="11678"/>
    <cellStyle name="Standard 211 2 2 2 2" xfId="23882"/>
    <cellStyle name="Standard 211 2 2 2 3" xfId="30962"/>
    <cellStyle name="Standard 211 2 2 3" xfId="19084"/>
    <cellStyle name="Standard 211 2 2 4" xfId="26791"/>
    <cellStyle name="Standard 211 2 3" xfId="7367"/>
    <cellStyle name="Standard 211 2 4" xfId="11677"/>
    <cellStyle name="Standard 211 2 5" xfId="15324"/>
    <cellStyle name="Standard 211 2 6" xfId="19083"/>
    <cellStyle name="Standard 211 2 7" xfId="26790"/>
    <cellStyle name="Standard 211 3" xfId="1812"/>
    <cellStyle name="Standard 211 3 2" xfId="3644"/>
    <cellStyle name="Standard 211 3 2 2" xfId="11680"/>
    <cellStyle name="Standard 211 3 2 2 2" xfId="23883"/>
    <cellStyle name="Standard 211 3 2 2 3" xfId="30963"/>
    <cellStyle name="Standard 211 3 2 3" xfId="19086"/>
    <cellStyle name="Standard 211 3 2 4" xfId="26793"/>
    <cellStyle name="Standard 211 3 3" xfId="7368"/>
    <cellStyle name="Standard 211 3 4" xfId="11679"/>
    <cellStyle name="Standard 211 3 5" xfId="15325"/>
    <cellStyle name="Standard 211 3 6" xfId="19085"/>
    <cellStyle name="Standard 211 3 7" xfId="26792"/>
    <cellStyle name="Standard 211 4" xfId="1813"/>
    <cellStyle name="Standard 211 4 2" xfId="3645"/>
    <cellStyle name="Standard 211 4 2 2" xfId="11682"/>
    <cellStyle name="Standard 211 4 2 2 2" xfId="23884"/>
    <cellStyle name="Standard 211 4 2 2 3" xfId="30964"/>
    <cellStyle name="Standard 211 4 2 3" xfId="19088"/>
    <cellStyle name="Standard 211 4 2 4" xfId="26795"/>
    <cellStyle name="Standard 211 4 3" xfId="7369"/>
    <cellStyle name="Standard 211 4 4" xfId="11681"/>
    <cellStyle name="Standard 211 4 5" xfId="15326"/>
    <cellStyle name="Standard 211 4 6" xfId="19087"/>
    <cellStyle name="Standard 211 4 7" xfId="26794"/>
    <cellStyle name="Standard 211 5" xfId="3646"/>
    <cellStyle name="Standard 211 5 2" xfId="11683"/>
    <cellStyle name="Standard 211 5 2 2" xfId="23885"/>
    <cellStyle name="Standard 211 5 2 3" xfId="30965"/>
    <cellStyle name="Standard 211 5 3" xfId="19089"/>
    <cellStyle name="Standard 211 5 4" xfId="26796"/>
    <cellStyle name="Standard 211 6" xfId="7366"/>
    <cellStyle name="Standard 211 7" xfId="11676"/>
    <cellStyle name="Standard 211 8" xfId="15323"/>
    <cellStyle name="Standard 211 9" xfId="19082"/>
    <cellStyle name="Standard 211_Containertabelle" xfId="3647"/>
    <cellStyle name="Standard 212" xfId="1814"/>
    <cellStyle name="Standard 212 2" xfId="3648"/>
    <cellStyle name="Standard 212 2 2" xfId="11685"/>
    <cellStyle name="Standard 212 2 2 2" xfId="23886"/>
    <cellStyle name="Standard 212 2 2 3" xfId="30966"/>
    <cellStyle name="Standard 212 2 3" xfId="19091"/>
    <cellStyle name="Standard 212 2 4" xfId="26798"/>
    <cellStyle name="Standard 212 3" xfId="7370"/>
    <cellStyle name="Standard 212 4" xfId="11684"/>
    <cellStyle name="Standard 212 5" xfId="15327"/>
    <cellStyle name="Standard 212 6" xfId="19090"/>
    <cellStyle name="Standard 212 7" xfId="26797"/>
    <cellStyle name="Standard 213" xfId="1815"/>
    <cellStyle name="Standard 213 2" xfId="3649"/>
    <cellStyle name="Standard 213 2 2" xfId="11687"/>
    <cellStyle name="Standard 213 2 2 2" xfId="23887"/>
    <cellStyle name="Standard 213 2 2 3" xfId="30967"/>
    <cellStyle name="Standard 213 2 3" xfId="19093"/>
    <cellStyle name="Standard 213 2 4" xfId="26800"/>
    <cellStyle name="Standard 213 3" xfId="7371"/>
    <cellStyle name="Standard 213 4" xfId="11686"/>
    <cellStyle name="Standard 213 5" xfId="15328"/>
    <cellStyle name="Standard 213 6" xfId="19092"/>
    <cellStyle name="Standard 213 7" xfId="26799"/>
    <cellStyle name="Standard 214" xfId="1816"/>
    <cellStyle name="Standard 214 2" xfId="3650"/>
    <cellStyle name="Standard 214 2 2" xfId="11689"/>
    <cellStyle name="Standard 214 2 2 2" xfId="23888"/>
    <cellStyle name="Standard 214 2 2 3" xfId="30968"/>
    <cellStyle name="Standard 214 2 3" xfId="19095"/>
    <cellStyle name="Standard 214 2 4" xfId="26802"/>
    <cellStyle name="Standard 214 3" xfId="7372"/>
    <cellStyle name="Standard 214 4" xfId="11688"/>
    <cellStyle name="Standard 214 5" xfId="15329"/>
    <cellStyle name="Standard 214 6" xfId="19094"/>
    <cellStyle name="Standard 214 7" xfId="26801"/>
    <cellStyle name="Standard 215" xfId="1817"/>
    <cellStyle name="Standard 215 2" xfId="3651"/>
    <cellStyle name="Standard 215 2 2" xfId="11691"/>
    <cellStyle name="Standard 215 2 2 2" xfId="23889"/>
    <cellStyle name="Standard 215 2 2 3" xfId="30969"/>
    <cellStyle name="Standard 215 2 3" xfId="19097"/>
    <cellStyle name="Standard 215 2 4" xfId="26804"/>
    <cellStyle name="Standard 215 3" xfId="7373"/>
    <cellStyle name="Standard 215 4" xfId="11690"/>
    <cellStyle name="Standard 215 5" xfId="15330"/>
    <cellStyle name="Standard 215 6" xfId="19096"/>
    <cellStyle name="Standard 215 7" xfId="26803"/>
    <cellStyle name="Standard 216" xfId="1818"/>
    <cellStyle name="Standard 216 2" xfId="3652"/>
    <cellStyle name="Standard 216 2 2" xfId="11693"/>
    <cellStyle name="Standard 216 2 2 2" xfId="23890"/>
    <cellStyle name="Standard 216 2 2 3" xfId="30970"/>
    <cellStyle name="Standard 216 2 3" xfId="19099"/>
    <cellStyle name="Standard 216 2 4" xfId="26806"/>
    <cellStyle name="Standard 216 3" xfId="7374"/>
    <cellStyle name="Standard 216 4" xfId="11692"/>
    <cellStyle name="Standard 216 5" xfId="15331"/>
    <cellStyle name="Standard 216 6" xfId="19098"/>
    <cellStyle name="Standard 216 7" xfId="26805"/>
    <cellStyle name="Standard 217" xfId="1819"/>
    <cellStyle name="Standard 217 2" xfId="3653"/>
    <cellStyle name="Standard 217 2 2" xfId="11695"/>
    <cellStyle name="Standard 217 2 2 2" xfId="23891"/>
    <cellStyle name="Standard 217 2 2 3" xfId="30971"/>
    <cellStyle name="Standard 217 2 3" xfId="19101"/>
    <cellStyle name="Standard 217 2 4" xfId="26808"/>
    <cellStyle name="Standard 217 3" xfId="7375"/>
    <cellStyle name="Standard 217 4" xfId="11694"/>
    <cellStyle name="Standard 217 5" xfId="15332"/>
    <cellStyle name="Standard 217 6" xfId="19100"/>
    <cellStyle name="Standard 217 7" xfId="26807"/>
    <cellStyle name="Standard 218" xfId="1820"/>
    <cellStyle name="Standard 218 2" xfId="3654"/>
    <cellStyle name="Standard 218 2 2" xfId="11697"/>
    <cellStyle name="Standard 218 2 2 2" xfId="23892"/>
    <cellStyle name="Standard 218 2 2 3" xfId="30972"/>
    <cellStyle name="Standard 218 2 3" xfId="19103"/>
    <cellStyle name="Standard 218 2 4" xfId="26810"/>
    <cellStyle name="Standard 218 3" xfId="7376"/>
    <cellStyle name="Standard 218 4" xfId="11696"/>
    <cellStyle name="Standard 218 5" xfId="15333"/>
    <cellStyle name="Standard 218 6" xfId="19102"/>
    <cellStyle name="Standard 218 7" xfId="26809"/>
    <cellStyle name="Standard 219" xfId="1821"/>
    <cellStyle name="Standard 219 2" xfId="3655"/>
    <cellStyle name="Standard 219 2 2" xfId="11699"/>
    <cellStyle name="Standard 219 2 2 2" xfId="23893"/>
    <cellStyle name="Standard 219 2 2 3" xfId="30973"/>
    <cellStyle name="Standard 219 2 3" xfId="19105"/>
    <cellStyle name="Standard 219 2 4" xfId="26812"/>
    <cellStyle name="Standard 219 3" xfId="7377"/>
    <cellStyle name="Standard 219 4" xfId="11698"/>
    <cellStyle name="Standard 219 5" xfId="15334"/>
    <cellStyle name="Standard 219 6" xfId="19104"/>
    <cellStyle name="Standard 219 7" xfId="26811"/>
    <cellStyle name="Standard 22" xfId="1025"/>
    <cellStyle name="Standard 22 10" xfId="19106"/>
    <cellStyle name="Standard 22 11" xfId="26813"/>
    <cellStyle name="Standard 22 12" xfId="1822"/>
    <cellStyle name="Standard 22 2" xfId="1823"/>
    <cellStyle name="Standard 22 2 2" xfId="1824"/>
    <cellStyle name="Standard 22 2 2 2" xfId="11701"/>
    <cellStyle name="Standard 22 2 2 2 2" xfId="23895"/>
    <cellStyle name="Standard 22 2 2 2 3" xfId="30975"/>
    <cellStyle name="Standard 22 2 2 3" xfId="19108"/>
    <cellStyle name="Standard 22 2 2 4" xfId="26815"/>
    <cellStyle name="Standard 22 2 3" xfId="7379"/>
    <cellStyle name="Standard 22 2 3 2" xfId="23894"/>
    <cellStyle name="Standard 22 2 3 3" xfId="30974"/>
    <cellStyle name="Standard 22 2 4" xfId="19107"/>
    <cellStyle name="Standard 22 2 5" xfId="26814"/>
    <cellStyle name="Standard 22 2_Containertabelle" xfId="3656"/>
    <cellStyle name="Standard 22 3" xfId="3657"/>
    <cellStyle name="Standard 22 3 2" xfId="11702"/>
    <cellStyle name="Standard 22 3 2 2" xfId="23896"/>
    <cellStyle name="Standard 22 3 2 3" xfId="30976"/>
    <cellStyle name="Standard 22 3 3" xfId="19109"/>
    <cellStyle name="Standard 22 3 4" xfId="26816"/>
    <cellStyle name="Standard 22 4" xfId="7378"/>
    <cellStyle name="Standard 22 5" xfId="11700"/>
    <cellStyle name="Standard 22 6" xfId="14401"/>
    <cellStyle name="Standard 22 7" xfId="14678"/>
    <cellStyle name="Standard 22 8" xfId="15335"/>
    <cellStyle name="Standard 22 9" xfId="15894"/>
    <cellStyle name="Standard 22_Containertabelle" xfId="3658"/>
    <cellStyle name="Standard 220" xfId="1825"/>
    <cellStyle name="Standard 220 2" xfId="3659"/>
    <cellStyle name="Standard 220 2 2" xfId="11704"/>
    <cellStyle name="Standard 220 2 2 2" xfId="23897"/>
    <cellStyle name="Standard 220 2 2 3" xfId="30977"/>
    <cellStyle name="Standard 220 2 3" xfId="19111"/>
    <cellStyle name="Standard 220 2 4" xfId="26818"/>
    <cellStyle name="Standard 220 3" xfId="7380"/>
    <cellStyle name="Standard 220 4" xfId="11703"/>
    <cellStyle name="Standard 220 5" xfId="15336"/>
    <cellStyle name="Standard 220 6" xfId="19110"/>
    <cellStyle name="Standard 220 7" xfId="26817"/>
    <cellStyle name="Standard 221" xfId="1826"/>
    <cellStyle name="Standard 221 2" xfId="3660"/>
    <cellStyle name="Standard 221 2 2" xfId="11706"/>
    <cellStyle name="Standard 221 2 2 2" xfId="23898"/>
    <cellStyle name="Standard 221 2 2 3" xfId="30978"/>
    <cellStyle name="Standard 221 2 3" xfId="19113"/>
    <cellStyle name="Standard 221 2 4" xfId="26820"/>
    <cellStyle name="Standard 221 3" xfId="7381"/>
    <cellStyle name="Standard 221 4" xfId="11705"/>
    <cellStyle name="Standard 221 5" xfId="15337"/>
    <cellStyle name="Standard 221 6" xfId="19112"/>
    <cellStyle name="Standard 221 7" xfId="26819"/>
    <cellStyle name="Standard 222" xfId="1827"/>
    <cellStyle name="Standard 222 2" xfId="3661"/>
    <cellStyle name="Standard 222 2 2" xfId="11708"/>
    <cellStyle name="Standard 222 2 2 2" xfId="23899"/>
    <cellStyle name="Standard 222 2 2 3" xfId="30979"/>
    <cellStyle name="Standard 222 2 3" xfId="19115"/>
    <cellStyle name="Standard 222 2 4" xfId="26822"/>
    <cellStyle name="Standard 222 3" xfId="7382"/>
    <cellStyle name="Standard 222 4" xfId="11707"/>
    <cellStyle name="Standard 222 5" xfId="15338"/>
    <cellStyle name="Standard 222 6" xfId="19114"/>
    <cellStyle name="Standard 222 7" xfId="26821"/>
    <cellStyle name="Standard 223" xfId="1828"/>
    <cellStyle name="Standard 223 2" xfId="3662"/>
    <cellStyle name="Standard 223 2 2" xfId="11710"/>
    <cellStyle name="Standard 223 2 2 2" xfId="23900"/>
    <cellStyle name="Standard 223 2 2 3" xfId="30980"/>
    <cellStyle name="Standard 223 2 3" xfId="19117"/>
    <cellStyle name="Standard 223 2 4" xfId="26824"/>
    <cellStyle name="Standard 223 3" xfId="7383"/>
    <cellStyle name="Standard 223 4" xfId="11709"/>
    <cellStyle name="Standard 223 5" xfId="15339"/>
    <cellStyle name="Standard 223 6" xfId="19116"/>
    <cellStyle name="Standard 223 7" xfId="26823"/>
    <cellStyle name="Standard 224" xfId="1829"/>
    <cellStyle name="Standard 224 2" xfId="3663"/>
    <cellStyle name="Standard 224 2 2" xfId="11712"/>
    <cellStyle name="Standard 224 2 2 2" xfId="23901"/>
    <cellStyle name="Standard 224 2 2 3" xfId="30981"/>
    <cellStyle name="Standard 224 2 3" xfId="19119"/>
    <cellStyle name="Standard 224 2 4" xfId="26826"/>
    <cellStyle name="Standard 224 3" xfId="7384"/>
    <cellStyle name="Standard 224 4" xfId="11711"/>
    <cellStyle name="Standard 224 5" xfId="15340"/>
    <cellStyle name="Standard 224 6" xfId="19118"/>
    <cellStyle name="Standard 224 7" xfId="26825"/>
    <cellStyle name="Standard 225" xfId="1830"/>
    <cellStyle name="Standard 225 2" xfId="3664"/>
    <cellStyle name="Standard 225 2 2" xfId="11714"/>
    <cellStyle name="Standard 225 2 2 2" xfId="23902"/>
    <cellStyle name="Standard 225 2 2 3" xfId="30982"/>
    <cellStyle name="Standard 225 2 3" xfId="19121"/>
    <cellStyle name="Standard 225 2 4" xfId="26828"/>
    <cellStyle name="Standard 225 3" xfId="7385"/>
    <cellStyle name="Standard 225 4" xfId="11713"/>
    <cellStyle name="Standard 225 5" xfId="15341"/>
    <cellStyle name="Standard 225 6" xfId="19120"/>
    <cellStyle name="Standard 225 7" xfId="26827"/>
    <cellStyle name="Standard 226" xfId="1831"/>
    <cellStyle name="Standard 226 2" xfId="3665"/>
    <cellStyle name="Standard 226 2 2" xfId="11716"/>
    <cellStyle name="Standard 226 2 2 2" xfId="23903"/>
    <cellStyle name="Standard 226 2 2 3" xfId="30983"/>
    <cellStyle name="Standard 226 2 3" xfId="19123"/>
    <cellStyle name="Standard 226 2 4" xfId="26830"/>
    <cellStyle name="Standard 226 3" xfId="7386"/>
    <cellStyle name="Standard 226 4" xfId="11715"/>
    <cellStyle name="Standard 226 5" xfId="15342"/>
    <cellStyle name="Standard 226 6" xfId="19122"/>
    <cellStyle name="Standard 226 7" xfId="26829"/>
    <cellStyle name="Standard 227" xfId="1832"/>
    <cellStyle name="Standard 227 2" xfId="3666"/>
    <cellStyle name="Standard 227 2 2" xfId="11718"/>
    <cellStyle name="Standard 227 2 2 2" xfId="23904"/>
    <cellStyle name="Standard 227 2 2 3" xfId="30984"/>
    <cellStyle name="Standard 227 2 3" xfId="19125"/>
    <cellStyle name="Standard 227 2 4" xfId="26832"/>
    <cellStyle name="Standard 227 3" xfId="7387"/>
    <cellStyle name="Standard 227 4" xfId="11717"/>
    <cellStyle name="Standard 227 5" xfId="15343"/>
    <cellStyle name="Standard 227 6" xfId="19124"/>
    <cellStyle name="Standard 227 7" xfId="26831"/>
    <cellStyle name="Standard 228" xfId="1833"/>
    <cellStyle name="Standard 228 2" xfId="3667"/>
    <cellStyle name="Standard 228 2 2" xfId="11720"/>
    <cellStyle name="Standard 228 2 2 2" xfId="23905"/>
    <cellStyle name="Standard 228 2 2 3" xfId="30985"/>
    <cellStyle name="Standard 228 2 3" xfId="19127"/>
    <cellStyle name="Standard 228 2 4" xfId="26834"/>
    <cellStyle name="Standard 228 3" xfId="7388"/>
    <cellStyle name="Standard 228 4" xfId="11719"/>
    <cellStyle name="Standard 228 5" xfId="15344"/>
    <cellStyle name="Standard 228 6" xfId="19126"/>
    <cellStyle name="Standard 228 7" xfId="26833"/>
    <cellStyle name="Standard 229" xfId="1834"/>
    <cellStyle name="Standard 229 2" xfId="3668"/>
    <cellStyle name="Standard 229 2 2" xfId="11722"/>
    <cellStyle name="Standard 229 2 2 2" xfId="23906"/>
    <cellStyle name="Standard 229 2 2 3" xfId="30986"/>
    <cellStyle name="Standard 229 2 3" xfId="19129"/>
    <cellStyle name="Standard 229 2 4" xfId="26836"/>
    <cellStyle name="Standard 229 3" xfId="7389"/>
    <cellStyle name="Standard 229 4" xfId="11721"/>
    <cellStyle name="Standard 229 5" xfId="15345"/>
    <cellStyle name="Standard 229 6" xfId="19128"/>
    <cellStyle name="Standard 229 7" xfId="26835"/>
    <cellStyle name="Standard 23" xfId="1078"/>
    <cellStyle name="Standard 23 10" xfId="19130"/>
    <cellStyle name="Standard 23 11" xfId="26837"/>
    <cellStyle name="Standard 23 12" xfId="1835"/>
    <cellStyle name="Standard 23 2" xfId="1836"/>
    <cellStyle name="Standard 23 2 2" xfId="1837"/>
    <cellStyle name="Standard 23 2 2 2" xfId="11724"/>
    <cellStyle name="Standard 23 2 2 2 2" xfId="23908"/>
    <cellStyle name="Standard 23 2 2 2 3" xfId="30988"/>
    <cellStyle name="Standard 23 2 2 3" xfId="19132"/>
    <cellStyle name="Standard 23 2 2 4" xfId="26839"/>
    <cellStyle name="Standard 23 2 3" xfId="7391"/>
    <cellStyle name="Standard 23 2 3 2" xfId="23907"/>
    <cellStyle name="Standard 23 2 3 3" xfId="30987"/>
    <cellStyle name="Standard 23 2 4" xfId="19131"/>
    <cellStyle name="Standard 23 2 5" xfId="26838"/>
    <cellStyle name="Standard 23 2_Containertabelle" xfId="3669"/>
    <cellStyle name="Standard 23 3" xfId="3670"/>
    <cellStyle name="Standard 23 3 2" xfId="11725"/>
    <cellStyle name="Standard 23 3 2 2" xfId="23909"/>
    <cellStyle name="Standard 23 3 2 3" xfId="30989"/>
    <cellStyle name="Standard 23 3 3" xfId="19133"/>
    <cellStyle name="Standard 23 3 4" xfId="26840"/>
    <cellStyle name="Standard 23 4" xfId="7390"/>
    <cellStyle name="Standard 23 5" xfId="11723"/>
    <cellStyle name="Standard 23 6" xfId="14402"/>
    <cellStyle name="Standard 23 7" xfId="14806"/>
    <cellStyle name="Standard 23 8" xfId="15346"/>
    <cellStyle name="Standard 23 9" xfId="15893"/>
    <cellStyle name="Standard 23_Containertabelle" xfId="3671"/>
    <cellStyle name="Standard 230" xfId="1838"/>
    <cellStyle name="Standard 230 2" xfId="3672"/>
    <cellStyle name="Standard 230 2 2" xfId="11727"/>
    <cellStyle name="Standard 230 2 2 2" xfId="23910"/>
    <cellStyle name="Standard 230 2 2 3" xfId="30990"/>
    <cellStyle name="Standard 230 2 3" xfId="19135"/>
    <cellStyle name="Standard 230 2 4" xfId="26842"/>
    <cellStyle name="Standard 230 3" xfId="7392"/>
    <cellStyle name="Standard 230 4" xfId="11726"/>
    <cellStyle name="Standard 230 5" xfId="15347"/>
    <cellStyle name="Standard 230 6" xfId="19134"/>
    <cellStyle name="Standard 230 7" xfId="26841"/>
    <cellStyle name="Standard 231" xfId="1839"/>
    <cellStyle name="Standard 231 2" xfId="3673"/>
    <cellStyle name="Standard 231 2 2" xfId="11729"/>
    <cellStyle name="Standard 231 2 2 2" xfId="23911"/>
    <cellStyle name="Standard 231 2 2 3" xfId="30991"/>
    <cellStyle name="Standard 231 2 3" xfId="19137"/>
    <cellStyle name="Standard 231 2 4" xfId="26844"/>
    <cellStyle name="Standard 231 3" xfId="7393"/>
    <cellStyle name="Standard 231 4" xfId="11728"/>
    <cellStyle name="Standard 231 5" xfId="15348"/>
    <cellStyle name="Standard 231 6" xfId="19136"/>
    <cellStyle name="Standard 231 7" xfId="26843"/>
    <cellStyle name="Standard 232" xfId="1840"/>
    <cellStyle name="Standard 232 2" xfId="3674"/>
    <cellStyle name="Standard 232 2 2" xfId="11731"/>
    <cellStyle name="Standard 232 2 2 2" xfId="23912"/>
    <cellStyle name="Standard 232 2 2 3" xfId="30992"/>
    <cellStyle name="Standard 232 2 3" xfId="19139"/>
    <cellStyle name="Standard 232 2 4" xfId="26846"/>
    <cellStyle name="Standard 232 3" xfId="7394"/>
    <cellStyle name="Standard 232 4" xfId="11730"/>
    <cellStyle name="Standard 232 5" xfId="15349"/>
    <cellStyle name="Standard 232 6" xfId="19138"/>
    <cellStyle name="Standard 232 7" xfId="26845"/>
    <cellStyle name="Standard 233" xfId="1841"/>
    <cellStyle name="Standard 233 2" xfId="3675"/>
    <cellStyle name="Standard 233 2 2" xfId="11733"/>
    <cellStyle name="Standard 233 2 2 2" xfId="23913"/>
    <cellStyle name="Standard 233 2 2 3" xfId="30993"/>
    <cellStyle name="Standard 233 2 3" xfId="19141"/>
    <cellStyle name="Standard 233 2 4" xfId="26848"/>
    <cellStyle name="Standard 233 3" xfId="7395"/>
    <cellStyle name="Standard 233 4" xfId="11732"/>
    <cellStyle name="Standard 233 5" xfId="15350"/>
    <cellStyle name="Standard 233 6" xfId="19140"/>
    <cellStyle name="Standard 233 7" xfId="26847"/>
    <cellStyle name="Standard 234" xfId="1842"/>
    <cellStyle name="Standard 234 2" xfId="3676"/>
    <cellStyle name="Standard 234 2 2" xfId="11735"/>
    <cellStyle name="Standard 234 2 2 2" xfId="23914"/>
    <cellStyle name="Standard 234 2 2 3" xfId="30994"/>
    <cellStyle name="Standard 234 2 3" xfId="19143"/>
    <cellStyle name="Standard 234 2 4" xfId="26850"/>
    <cellStyle name="Standard 234 3" xfId="7396"/>
    <cellStyle name="Standard 234 4" xfId="11734"/>
    <cellStyle name="Standard 234 5" xfId="15351"/>
    <cellStyle name="Standard 234 6" xfId="19142"/>
    <cellStyle name="Standard 234 7" xfId="26849"/>
    <cellStyle name="Standard 235" xfId="1843"/>
    <cellStyle name="Standard 235 2" xfId="3677"/>
    <cellStyle name="Standard 235 2 2" xfId="11737"/>
    <cellStyle name="Standard 235 2 2 2" xfId="23915"/>
    <cellStyle name="Standard 235 2 2 3" xfId="30995"/>
    <cellStyle name="Standard 235 2 3" xfId="19145"/>
    <cellStyle name="Standard 235 2 4" xfId="26852"/>
    <cellStyle name="Standard 235 3" xfId="7397"/>
    <cellStyle name="Standard 235 4" xfId="11736"/>
    <cellStyle name="Standard 235 5" xfId="15352"/>
    <cellStyle name="Standard 235 6" xfId="19144"/>
    <cellStyle name="Standard 235 7" xfId="26851"/>
    <cellStyle name="Standard 236" xfId="1844"/>
    <cellStyle name="Standard 236 2" xfId="3678"/>
    <cellStyle name="Standard 236 2 2" xfId="11739"/>
    <cellStyle name="Standard 236 2 2 2" xfId="23916"/>
    <cellStyle name="Standard 236 2 2 3" xfId="30996"/>
    <cellStyle name="Standard 236 2 3" xfId="19147"/>
    <cellStyle name="Standard 236 2 4" xfId="26854"/>
    <cellStyle name="Standard 236 3" xfId="7398"/>
    <cellStyle name="Standard 236 4" xfId="11738"/>
    <cellStyle name="Standard 236 5" xfId="15353"/>
    <cellStyle name="Standard 236 6" xfId="19146"/>
    <cellStyle name="Standard 236 7" xfId="26853"/>
    <cellStyle name="Standard 237" xfId="1845"/>
    <cellStyle name="Standard 237 2" xfId="3679"/>
    <cellStyle name="Standard 237 2 2" xfId="11741"/>
    <cellStyle name="Standard 237 2 2 2" xfId="23917"/>
    <cellStyle name="Standard 237 2 2 3" xfId="30997"/>
    <cellStyle name="Standard 237 2 3" xfId="19149"/>
    <cellStyle name="Standard 237 2 4" xfId="26856"/>
    <cellStyle name="Standard 237 3" xfId="7399"/>
    <cellStyle name="Standard 237 4" xfId="11740"/>
    <cellStyle name="Standard 237 5" xfId="15354"/>
    <cellStyle name="Standard 237 6" xfId="19148"/>
    <cellStyle name="Standard 237 7" xfId="26855"/>
    <cellStyle name="Standard 238" xfId="1846"/>
    <cellStyle name="Standard 238 2" xfId="3680"/>
    <cellStyle name="Standard 238 2 2" xfId="11743"/>
    <cellStyle name="Standard 238 2 2 2" xfId="23918"/>
    <cellStyle name="Standard 238 2 2 3" xfId="30998"/>
    <cellStyle name="Standard 238 2 3" xfId="19151"/>
    <cellStyle name="Standard 238 2 4" xfId="26858"/>
    <cellStyle name="Standard 238 3" xfId="7400"/>
    <cellStyle name="Standard 238 4" xfId="11742"/>
    <cellStyle name="Standard 238 5" xfId="15355"/>
    <cellStyle name="Standard 238 6" xfId="19150"/>
    <cellStyle name="Standard 238 7" xfId="26857"/>
    <cellStyle name="Standard 239" xfId="1847"/>
    <cellStyle name="Standard 239 2" xfId="3681"/>
    <cellStyle name="Standard 239 2 2" xfId="11745"/>
    <cellStyle name="Standard 239 2 2 2" xfId="23919"/>
    <cellStyle name="Standard 239 2 2 3" xfId="30999"/>
    <cellStyle name="Standard 239 2 3" xfId="19153"/>
    <cellStyle name="Standard 239 2 4" xfId="26860"/>
    <cellStyle name="Standard 239 3" xfId="7401"/>
    <cellStyle name="Standard 239 4" xfId="11744"/>
    <cellStyle name="Standard 239 5" xfId="15356"/>
    <cellStyle name="Standard 239 6" xfId="19152"/>
    <cellStyle name="Standard 239 7" xfId="26859"/>
    <cellStyle name="Standard 24" xfId="1170"/>
    <cellStyle name="Standard 24 10" xfId="19154"/>
    <cellStyle name="Standard 24 11" xfId="26861"/>
    <cellStyle name="Standard 24 12" xfId="1848"/>
    <cellStyle name="Standard 24 2" xfId="1849"/>
    <cellStyle name="Standard 24 2 2" xfId="1850"/>
    <cellStyle name="Standard 24 2 2 2" xfId="11747"/>
    <cellStyle name="Standard 24 2 2 2 2" xfId="23921"/>
    <cellStyle name="Standard 24 2 2 2 3" xfId="31001"/>
    <cellStyle name="Standard 24 2 2 3" xfId="19156"/>
    <cellStyle name="Standard 24 2 2 4" xfId="26863"/>
    <cellStyle name="Standard 24 2 3" xfId="7403"/>
    <cellStyle name="Standard 24 2 3 2" xfId="23920"/>
    <cellStyle name="Standard 24 2 3 3" xfId="31000"/>
    <cellStyle name="Standard 24 2 4" xfId="19155"/>
    <cellStyle name="Standard 24 2 5" xfId="26862"/>
    <cellStyle name="Standard 24 2_Containertabelle" xfId="3682"/>
    <cellStyle name="Standard 24 3" xfId="3683"/>
    <cellStyle name="Standard 24 3 2" xfId="11748"/>
    <cellStyle name="Standard 24 3 2 2" xfId="23922"/>
    <cellStyle name="Standard 24 3 2 3" xfId="31002"/>
    <cellStyle name="Standard 24 3 3" xfId="19157"/>
    <cellStyle name="Standard 24 3 4" xfId="26864"/>
    <cellStyle name="Standard 24 4" xfId="7402"/>
    <cellStyle name="Standard 24 5" xfId="11746"/>
    <cellStyle name="Standard 24 6" xfId="14403"/>
    <cellStyle name="Standard 24 7" xfId="14786"/>
    <cellStyle name="Standard 24 8" xfId="15357"/>
    <cellStyle name="Standard 24 9" xfId="15892"/>
    <cellStyle name="Standard 24_Containertabelle" xfId="3684"/>
    <cellStyle name="Standard 240" xfId="1851"/>
    <cellStyle name="Standard 240 2" xfId="3685"/>
    <cellStyle name="Standard 240 2 2" xfId="11750"/>
    <cellStyle name="Standard 240 2 2 2" xfId="23923"/>
    <cellStyle name="Standard 240 2 2 3" xfId="31003"/>
    <cellStyle name="Standard 240 2 3" xfId="19159"/>
    <cellStyle name="Standard 240 2 4" xfId="26866"/>
    <cellStyle name="Standard 240 3" xfId="7404"/>
    <cellStyle name="Standard 240 4" xfId="11749"/>
    <cellStyle name="Standard 240 5" xfId="15358"/>
    <cellStyle name="Standard 240 6" xfId="19158"/>
    <cellStyle name="Standard 240 7" xfId="26865"/>
    <cellStyle name="Standard 241" xfId="1852"/>
    <cellStyle name="Standard 241 2" xfId="3686"/>
    <cellStyle name="Standard 241 2 2" xfId="11752"/>
    <cellStyle name="Standard 241 2 2 2" xfId="23924"/>
    <cellStyle name="Standard 241 2 2 3" xfId="31004"/>
    <cellStyle name="Standard 241 2 3" xfId="19161"/>
    <cellStyle name="Standard 241 2 4" xfId="26868"/>
    <cellStyle name="Standard 241 3" xfId="7405"/>
    <cellStyle name="Standard 241 4" xfId="11751"/>
    <cellStyle name="Standard 241 5" xfId="15359"/>
    <cellStyle name="Standard 241 6" xfId="19160"/>
    <cellStyle name="Standard 241 7" xfId="26867"/>
    <cellStyle name="Standard 242" xfId="1853"/>
    <cellStyle name="Standard 242 2" xfId="3687"/>
    <cellStyle name="Standard 242 2 2" xfId="11754"/>
    <cellStyle name="Standard 242 2 2 2" xfId="23925"/>
    <cellStyle name="Standard 242 2 2 3" xfId="31005"/>
    <cellStyle name="Standard 242 2 3" xfId="19163"/>
    <cellStyle name="Standard 242 2 4" xfId="26870"/>
    <cellStyle name="Standard 242 3" xfId="7406"/>
    <cellStyle name="Standard 242 4" xfId="11753"/>
    <cellStyle name="Standard 242 5" xfId="15360"/>
    <cellStyle name="Standard 242 6" xfId="19162"/>
    <cellStyle name="Standard 242 7" xfId="26869"/>
    <cellStyle name="Standard 243" xfId="1854"/>
    <cellStyle name="Standard 243 2" xfId="3688"/>
    <cellStyle name="Standard 243 2 2" xfId="11756"/>
    <cellStyle name="Standard 243 2 2 2" xfId="23926"/>
    <cellStyle name="Standard 243 2 2 3" xfId="31006"/>
    <cellStyle name="Standard 243 2 3" xfId="19165"/>
    <cellStyle name="Standard 243 2 4" xfId="26872"/>
    <cellStyle name="Standard 243 3" xfId="7407"/>
    <cellStyle name="Standard 243 4" xfId="11755"/>
    <cellStyle name="Standard 243 5" xfId="15361"/>
    <cellStyle name="Standard 243 6" xfId="19164"/>
    <cellStyle name="Standard 243 7" xfId="26871"/>
    <cellStyle name="Standard 244" xfId="1855"/>
    <cellStyle name="Standard 244 2" xfId="3689"/>
    <cellStyle name="Standard 244 2 2" xfId="11758"/>
    <cellStyle name="Standard 244 2 2 2" xfId="23927"/>
    <cellStyle name="Standard 244 2 2 3" xfId="31007"/>
    <cellStyle name="Standard 244 2 3" xfId="19167"/>
    <cellStyle name="Standard 244 2 4" xfId="26874"/>
    <cellStyle name="Standard 244 3" xfId="7408"/>
    <cellStyle name="Standard 244 4" xfId="11757"/>
    <cellStyle name="Standard 244 5" xfId="15362"/>
    <cellStyle name="Standard 244 6" xfId="19166"/>
    <cellStyle name="Standard 244 7" xfId="26873"/>
    <cellStyle name="Standard 245" xfId="1856"/>
    <cellStyle name="Standard 245 2" xfId="3690"/>
    <cellStyle name="Standard 245 2 2" xfId="11760"/>
    <cellStyle name="Standard 245 2 2 2" xfId="23928"/>
    <cellStyle name="Standard 245 2 2 3" xfId="31008"/>
    <cellStyle name="Standard 245 2 3" xfId="19169"/>
    <cellStyle name="Standard 245 2 4" xfId="26876"/>
    <cellStyle name="Standard 245 3" xfId="7409"/>
    <cellStyle name="Standard 245 4" xfId="11759"/>
    <cellStyle name="Standard 245 5" xfId="15363"/>
    <cellStyle name="Standard 245 6" xfId="19168"/>
    <cellStyle name="Standard 245 7" xfId="26875"/>
    <cellStyle name="Standard 246" xfId="1857"/>
    <cellStyle name="Standard 246 2" xfId="3691"/>
    <cellStyle name="Standard 246 2 2" xfId="11762"/>
    <cellStyle name="Standard 246 2 2 2" xfId="23929"/>
    <cellStyle name="Standard 246 2 2 3" xfId="31009"/>
    <cellStyle name="Standard 246 2 3" xfId="19171"/>
    <cellStyle name="Standard 246 2 4" xfId="26878"/>
    <cellStyle name="Standard 246 3" xfId="7410"/>
    <cellStyle name="Standard 246 4" xfId="11761"/>
    <cellStyle name="Standard 246 5" xfId="15364"/>
    <cellStyle name="Standard 246 6" xfId="19170"/>
    <cellStyle name="Standard 246 7" xfId="26877"/>
    <cellStyle name="Standard 247" xfId="1858"/>
    <cellStyle name="Standard 247 2" xfId="3692"/>
    <cellStyle name="Standard 247 2 2" xfId="11764"/>
    <cellStyle name="Standard 247 2 2 2" xfId="23930"/>
    <cellStyle name="Standard 247 2 2 3" xfId="31010"/>
    <cellStyle name="Standard 247 2 3" xfId="19173"/>
    <cellStyle name="Standard 247 2 4" xfId="26880"/>
    <cellStyle name="Standard 247 3" xfId="7411"/>
    <cellStyle name="Standard 247 4" xfId="11763"/>
    <cellStyle name="Standard 247 5" xfId="15365"/>
    <cellStyle name="Standard 247 6" xfId="19172"/>
    <cellStyle name="Standard 247 7" xfId="26879"/>
    <cellStyle name="Standard 248" xfId="1859"/>
    <cellStyle name="Standard 248 2" xfId="3693"/>
    <cellStyle name="Standard 248 2 2" xfId="11766"/>
    <cellStyle name="Standard 248 2 2 2" xfId="23931"/>
    <cellStyle name="Standard 248 2 2 3" xfId="31011"/>
    <cellStyle name="Standard 248 2 3" xfId="19175"/>
    <cellStyle name="Standard 248 2 4" xfId="26882"/>
    <cellStyle name="Standard 248 3" xfId="7412"/>
    <cellStyle name="Standard 248 4" xfId="11765"/>
    <cellStyle name="Standard 248 5" xfId="15366"/>
    <cellStyle name="Standard 248 6" xfId="19174"/>
    <cellStyle name="Standard 248 7" xfId="26881"/>
    <cellStyle name="Standard 249" xfId="1860"/>
    <cellStyle name="Standard 249 2" xfId="3694"/>
    <cellStyle name="Standard 249 2 2" xfId="11768"/>
    <cellStyle name="Standard 249 2 2 2" xfId="23932"/>
    <cellStyle name="Standard 249 2 2 3" xfId="31012"/>
    <cellStyle name="Standard 249 2 3" xfId="19177"/>
    <cellStyle name="Standard 249 2 4" xfId="26884"/>
    <cellStyle name="Standard 249 3" xfId="7413"/>
    <cellStyle name="Standard 249 4" xfId="11767"/>
    <cellStyle name="Standard 249 5" xfId="15367"/>
    <cellStyle name="Standard 249 6" xfId="19176"/>
    <cellStyle name="Standard 249 7" xfId="26883"/>
    <cellStyle name="Standard 25" xfId="1861"/>
    <cellStyle name="Standard 25 10" xfId="19178"/>
    <cellStyle name="Standard 25 11" xfId="26885"/>
    <cellStyle name="Standard 25 2" xfId="1862"/>
    <cellStyle name="Standard 25 2 2" xfId="1863"/>
    <cellStyle name="Standard 25 2 2 2" xfId="11770"/>
    <cellStyle name="Standard 25 2 2 2 2" xfId="23934"/>
    <cellStyle name="Standard 25 2 2 2 3" xfId="31014"/>
    <cellStyle name="Standard 25 2 2 3" xfId="19180"/>
    <cellStyle name="Standard 25 2 2 4" xfId="26887"/>
    <cellStyle name="Standard 25 2 3" xfId="7415"/>
    <cellStyle name="Standard 25 2 3 2" xfId="23933"/>
    <cellStyle name="Standard 25 2 3 3" xfId="31013"/>
    <cellStyle name="Standard 25 2 4" xfId="19179"/>
    <cellStyle name="Standard 25 2 5" xfId="26886"/>
    <cellStyle name="Standard 25 2_Containertabelle" xfId="3695"/>
    <cellStyle name="Standard 25 3" xfId="3696"/>
    <cellStyle name="Standard 25 3 2" xfId="11771"/>
    <cellStyle name="Standard 25 3 2 2" xfId="23935"/>
    <cellStyle name="Standard 25 3 2 3" xfId="31015"/>
    <cellStyle name="Standard 25 3 3" xfId="19181"/>
    <cellStyle name="Standard 25 3 4" xfId="26888"/>
    <cellStyle name="Standard 25 4" xfId="7414"/>
    <cellStyle name="Standard 25 5" xfId="11769"/>
    <cellStyle name="Standard 25 6" xfId="14404"/>
    <cellStyle name="Standard 25 7" xfId="14785"/>
    <cellStyle name="Standard 25 8" xfId="15368"/>
    <cellStyle name="Standard 25 9" xfId="15890"/>
    <cellStyle name="Standard 25_Containertabelle" xfId="3697"/>
    <cellStyle name="Standard 250" xfId="1864"/>
    <cellStyle name="Standard 250 2" xfId="3698"/>
    <cellStyle name="Standard 250 2 2" xfId="11773"/>
    <cellStyle name="Standard 250 2 2 2" xfId="23936"/>
    <cellStyle name="Standard 250 2 2 3" xfId="31016"/>
    <cellStyle name="Standard 250 2 3" xfId="19183"/>
    <cellStyle name="Standard 250 2 4" xfId="26890"/>
    <cellStyle name="Standard 250 3" xfId="7416"/>
    <cellStyle name="Standard 250 4" xfId="11772"/>
    <cellStyle name="Standard 250 5" xfId="15369"/>
    <cellStyle name="Standard 250 6" xfId="19182"/>
    <cellStyle name="Standard 250 7" xfId="26889"/>
    <cellStyle name="Standard 251" xfId="1865"/>
    <cellStyle name="Standard 251 2" xfId="3699"/>
    <cellStyle name="Standard 251 2 2" xfId="11775"/>
    <cellStyle name="Standard 251 2 2 2" xfId="23937"/>
    <cellStyle name="Standard 251 2 2 3" xfId="31017"/>
    <cellStyle name="Standard 251 2 3" xfId="19185"/>
    <cellStyle name="Standard 251 2 4" xfId="26892"/>
    <cellStyle name="Standard 251 3" xfId="7417"/>
    <cellStyle name="Standard 251 4" xfId="11774"/>
    <cellStyle name="Standard 251 5" xfId="15370"/>
    <cellStyle name="Standard 251 6" xfId="19184"/>
    <cellStyle name="Standard 251 7" xfId="26891"/>
    <cellStyle name="Standard 252" xfId="1866"/>
    <cellStyle name="Standard 252 2" xfId="3700"/>
    <cellStyle name="Standard 252 2 2" xfId="11777"/>
    <cellStyle name="Standard 252 2 2 2" xfId="23938"/>
    <cellStyle name="Standard 252 2 2 3" xfId="31018"/>
    <cellStyle name="Standard 252 2 3" xfId="19187"/>
    <cellStyle name="Standard 252 2 4" xfId="26894"/>
    <cellStyle name="Standard 252 3" xfId="7418"/>
    <cellStyle name="Standard 252 4" xfId="11776"/>
    <cellStyle name="Standard 252 5" xfId="15371"/>
    <cellStyle name="Standard 252 6" xfId="19186"/>
    <cellStyle name="Standard 252 7" xfId="26893"/>
    <cellStyle name="Standard 253" xfId="1867"/>
    <cellStyle name="Standard 253 2" xfId="3701"/>
    <cellStyle name="Standard 253 2 2" xfId="11779"/>
    <cellStyle name="Standard 253 2 2 2" xfId="23939"/>
    <cellStyle name="Standard 253 2 2 3" xfId="31019"/>
    <cellStyle name="Standard 253 2 3" xfId="19189"/>
    <cellStyle name="Standard 253 2 4" xfId="26896"/>
    <cellStyle name="Standard 253 3" xfId="7419"/>
    <cellStyle name="Standard 253 4" xfId="11778"/>
    <cellStyle name="Standard 253 5" xfId="15372"/>
    <cellStyle name="Standard 253 6" xfId="19188"/>
    <cellStyle name="Standard 253 7" xfId="26895"/>
    <cellStyle name="Standard 254" xfId="1868"/>
    <cellStyle name="Standard 254 2" xfId="3702"/>
    <cellStyle name="Standard 254 2 2" xfId="11781"/>
    <cellStyle name="Standard 254 2 2 2" xfId="23940"/>
    <cellStyle name="Standard 254 2 2 3" xfId="31020"/>
    <cellStyle name="Standard 254 2 3" xfId="19191"/>
    <cellStyle name="Standard 254 2 4" xfId="26898"/>
    <cellStyle name="Standard 254 3" xfId="7420"/>
    <cellStyle name="Standard 254 4" xfId="11780"/>
    <cellStyle name="Standard 254 5" xfId="15373"/>
    <cellStyle name="Standard 254 6" xfId="19190"/>
    <cellStyle name="Standard 254 7" xfId="26897"/>
    <cellStyle name="Standard 255" xfId="1869"/>
    <cellStyle name="Standard 255 2" xfId="3703"/>
    <cellStyle name="Standard 255 2 2" xfId="11783"/>
    <cellStyle name="Standard 255 2 2 2" xfId="23941"/>
    <cellStyle name="Standard 255 2 2 3" xfId="31021"/>
    <cellStyle name="Standard 255 2 3" xfId="19193"/>
    <cellStyle name="Standard 255 2 4" xfId="26900"/>
    <cellStyle name="Standard 255 3" xfId="7421"/>
    <cellStyle name="Standard 255 4" xfId="11782"/>
    <cellStyle name="Standard 255 5" xfId="15374"/>
    <cellStyle name="Standard 255 6" xfId="19192"/>
    <cellStyle name="Standard 255 7" xfId="26899"/>
    <cellStyle name="Standard 256" xfId="1870"/>
    <cellStyle name="Standard 256 2" xfId="3704"/>
    <cellStyle name="Standard 256 2 2" xfId="11785"/>
    <cellStyle name="Standard 256 2 2 2" xfId="23942"/>
    <cellStyle name="Standard 256 2 2 3" xfId="31022"/>
    <cellStyle name="Standard 256 2 3" xfId="19195"/>
    <cellStyle name="Standard 256 2 4" xfId="26902"/>
    <cellStyle name="Standard 256 3" xfId="7422"/>
    <cellStyle name="Standard 256 4" xfId="11784"/>
    <cellStyle name="Standard 256 5" xfId="15375"/>
    <cellStyle name="Standard 256 6" xfId="19194"/>
    <cellStyle name="Standard 256 7" xfId="26901"/>
    <cellStyle name="Standard 257" xfId="1871"/>
    <cellStyle name="Standard 257 2" xfId="3705"/>
    <cellStyle name="Standard 257 2 2" xfId="11787"/>
    <cellStyle name="Standard 257 2 2 2" xfId="23943"/>
    <cellStyle name="Standard 257 2 2 3" xfId="31023"/>
    <cellStyle name="Standard 257 2 3" xfId="19197"/>
    <cellStyle name="Standard 257 2 4" xfId="26904"/>
    <cellStyle name="Standard 257 3" xfId="7423"/>
    <cellStyle name="Standard 257 4" xfId="11786"/>
    <cellStyle name="Standard 257 5" xfId="15376"/>
    <cellStyle name="Standard 257 6" xfId="19196"/>
    <cellStyle name="Standard 257 7" xfId="26903"/>
    <cellStyle name="Standard 258" xfId="1872"/>
    <cellStyle name="Standard 258 2" xfId="3706"/>
    <cellStyle name="Standard 258 2 2" xfId="4840"/>
    <cellStyle name="Standard 258 2 2 2" xfId="12781"/>
    <cellStyle name="Standard 258 2 2 2 2" xfId="24253"/>
    <cellStyle name="Standard 258 2 2 2 3" xfId="31334"/>
    <cellStyle name="Standard 258 2 2 3" xfId="20829"/>
    <cellStyle name="Standard 258 2 2 4" xfId="28536"/>
    <cellStyle name="Standard 258 2 3" xfId="7874"/>
    <cellStyle name="Standard 258 2 4" xfId="11789"/>
    <cellStyle name="Standard 258 2 5" xfId="15378"/>
    <cellStyle name="Standard 258 2 6" xfId="19199"/>
    <cellStyle name="Standard 258 2 7" xfId="26906"/>
    <cellStyle name="Standard 258 3" xfId="3707"/>
    <cellStyle name="Standard 258 3 10" xfId="19200"/>
    <cellStyle name="Standard 258 3 11" xfId="23271"/>
    <cellStyle name="Standard 258 3 12" xfId="24829"/>
    <cellStyle name="Standard 258 3 13" xfId="26907"/>
    <cellStyle name="Standard 258 3 14" xfId="32077"/>
    <cellStyle name="Standard 258 3 15" xfId="32693"/>
    <cellStyle name="Standard 258 3 16" xfId="33291"/>
    <cellStyle name="Standard 258 3 17" xfId="33955"/>
    <cellStyle name="Standard 258 3 18" xfId="34652"/>
    <cellStyle name="Standard 258 3 19" xfId="35307"/>
    <cellStyle name="Standard 258 3 2" xfId="7875"/>
    <cellStyle name="Standard 258 3 3" xfId="9370"/>
    <cellStyle name="Standard 258 3 4" xfId="9982"/>
    <cellStyle name="Standard 258 3 5" xfId="10643"/>
    <cellStyle name="Standard 258 3 6" xfId="11790"/>
    <cellStyle name="Standard 258 3 7" xfId="14405"/>
    <cellStyle name="Standard 258 3 8" xfId="15379"/>
    <cellStyle name="Standard 258 3 9" xfId="17286"/>
    <cellStyle name="Standard 258 4" xfId="4839"/>
    <cellStyle name="Standard 258 4 2" xfId="12780"/>
    <cellStyle name="Standard 258 4 2 2" xfId="24252"/>
    <cellStyle name="Standard 258 4 2 3" xfId="31333"/>
    <cellStyle name="Standard 258 4 3" xfId="20828"/>
    <cellStyle name="Standard 258 4 4" xfId="28535"/>
    <cellStyle name="Standard 258 5" xfId="7424"/>
    <cellStyle name="Standard 258 6" xfId="11788"/>
    <cellStyle name="Standard 258 7" xfId="15377"/>
    <cellStyle name="Standard 258 8" xfId="19198"/>
    <cellStyle name="Standard 258 9" xfId="26905"/>
    <cellStyle name="Standard 259" xfId="1873"/>
    <cellStyle name="Standard 259 2" xfId="3708"/>
    <cellStyle name="Standard 259 2 2" xfId="4842"/>
    <cellStyle name="Standard 259 2 2 2" xfId="12783"/>
    <cellStyle name="Standard 259 2 2 2 2" xfId="24255"/>
    <cellStyle name="Standard 259 2 2 2 3" xfId="31336"/>
    <cellStyle name="Standard 259 2 2 3" xfId="20831"/>
    <cellStyle name="Standard 259 2 2 4" xfId="28538"/>
    <cellStyle name="Standard 259 2 3" xfId="7876"/>
    <cellStyle name="Standard 259 2 4" xfId="11792"/>
    <cellStyle name="Standard 259 2 5" xfId="15381"/>
    <cellStyle name="Standard 259 2 6" xfId="19202"/>
    <cellStyle name="Standard 259 2 7" xfId="26909"/>
    <cellStyle name="Standard 259 3" xfId="3709"/>
    <cellStyle name="Standard 259 3 10" xfId="19203"/>
    <cellStyle name="Standard 259 3 11" xfId="23272"/>
    <cellStyle name="Standard 259 3 12" xfId="24830"/>
    <cellStyle name="Standard 259 3 13" xfId="26910"/>
    <cellStyle name="Standard 259 3 14" xfId="32078"/>
    <cellStyle name="Standard 259 3 15" xfId="32694"/>
    <cellStyle name="Standard 259 3 16" xfId="33292"/>
    <cellStyle name="Standard 259 3 17" xfId="33956"/>
    <cellStyle name="Standard 259 3 18" xfId="34653"/>
    <cellStyle name="Standard 259 3 19" xfId="35308"/>
    <cellStyle name="Standard 259 3 2" xfId="7877"/>
    <cellStyle name="Standard 259 3 3" xfId="9371"/>
    <cellStyle name="Standard 259 3 4" xfId="9983"/>
    <cellStyle name="Standard 259 3 5" xfId="10644"/>
    <cellStyle name="Standard 259 3 6" xfId="11793"/>
    <cellStyle name="Standard 259 3 7" xfId="14406"/>
    <cellStyle name="Standard 259 3 8" xfId="15382"/>
    <cellStyle name="Standard 259 3 9" xfId="17287"/>
    <cellStyle name="Standard 259 4" xfId="4841"/>
    <cellStyle name="Standard 259 4 2" xfId="12782"/>
    <cellStyle name="Standard 259 4 2 2" xfId="24254"/>
    <cellStyle name="Standard 259 4 2 3" xfId="31335"/>
    <cellStyle name="Standard 259 4 3" xfId="20830"/>
    <cellStyle name="Standard 259 4 4" xfId="28537"/>
    <cellStyle name="Standard 259 5" xfId="7425"/>
    <cellStyle name="Standard 259 6" xfId="11791"/>
    <cellStyle name="Standard 259 7" xfId="15380"/>
    <cellStyle name="Standard 259 8" xfId="19201"/>
    <cellStyle name="Standard 259 9" xfId="26908"/>
    <cellStyle name="Standard 26" xfId="1874"/>
    <cellStyle name="Standard 26 10" xfId="1875"/>
    <cellStyle name="Standard 26 10 2" xfId="11795"/>
    <cellStyle name="Standard 26 10 2 2" xfId="23944"/>
    <cellStyle name="Standard 26 10 2 3" xfId="31024"/>
    <cellStyle name="Standard 26 10 3" xfId="19205"/>
    <cellStyle name="Standard 26 10 4" xfId="26912"/>
    <cellStyle name="Standard 26 11" xfId="1876"/>
    <cellStyle name="Standard 26 11 2" xfId="3710"/>
    <cellStyle name="Standard 26 11 2 2" xfId="11797"/>
    <cellStyle name="Standard 26 11 2 2 2" xfId="23945"/>
    <cellStyle name="Standard 26 11 2 2 3" xfId="31025"/>
    <cellStyle name="Standard 26 11 2 3" xfId="19207"/>
    <cellStyle name="Standard 26 11 2 4" xfId="26914"/>
    <cellStyle name="Standard 26 11 3" xfId="7427"/>
    <cellStyle name="Standard 26 11 4" xfId="11796"/>
    <cellStyle name="Standard 26 11 5" xfId="15384"/>
    <cellStyle name="Standard 26 11 6" xfId="19206"/>
    <cellStyle name="Standard 26 11 7" xfId="26913"/>
    <cellStyle name="Standard 26 12" xfId="3711"/>
    <cellStyle name="Standard 26 12 2" xfId="11798"/>
    <cellStyle name="Standard 26 12 2 2" xfId="23946"/>
    <cellStyle name="Standard 26 12 2 3" xfId="31026"/>
    <cellStyle name="Standard 26 12 3" xfId="19208"/>
    <cellStyle name="Standard 26 12 4" xfId="26915"/>
    <cellStyle name="Standard 26 13" xfId="7426"/>
    <cellStyle name="Standard 26 14" xfId="11794"/>
    <cellStyle name="Standard 26 15" xfId="15383"/>
    <cellStyle name="Standard 26 16" xfId="19204"/>
    <cellStyle name="Standard 26 17" xfId="26911"/>
    <cellStyle name="Standard 26 2" xfId="1877"/>
    <cellStyle name="Standard 26 2 2" xfId="1878"/>
    <cellStyle name="Standard 26 2 2 2" xfId="11800"/>
    <cellStyle name="Standard 26 2 2 2 2" xfId="23947"/>
    <cellStyle name="Standard 26 2 2 2 3" xfId="31027"/>
    <cellStyle name="Standard 26 2 2 3" xfId="19210"/>
    <cellStyle name="Standard 26 2 2 4" xfId="26917"/>
    <cellStyle name="Standard 26 2 3" xfId="3712"/>
    <cellStyle name="Standard 26 2 3 2" xfId="11801"/>
    <cellStyle name="Standard 26 2 3 2 2" xfId="23948"/>
    <cellStyle name="Standard 26 2 3 2 3" xfId="31028"/>
    <cellStyle name="Standard 26 2 3 3" xfId="19211"/>
    <cellStyle name="Standard 26 2 3 4" xfId="26918"/>
    <cellStyle name="Standard 26 2 4" xfId="7428"/>
    <cellStyle name="Standard 26 2 5" xfId="11799"/>
    <cellStyle name="Standard 26 2 6" xfId="15385"/>
    <cellStyle name="Standard 26 2 7" xfId="19209"/>
    <cellStyle name="Standard 26 2 8" xfId="26916"/>
    <cellStyle name="Standard 26 2_Containertabelle" xfId="3713"/>
    <cellStyle name="Standard 26 3" xfId="1879"/>
    <cellStyle name="Standard 26 3 2" xfId="1880"/>
    <cellStyle name="Standard 26 3 2 2" xfId="1881"/>
    <cellStyle name="Standard 26 3 2 2 2" xfId="11804"/>
    <cellStyle name="Standard 26 3 2 2 2 2" xfId="23949"/>
    <cellStyle name="Standard 26 3 2 2 2 3" xfId="31029"/>
    <cellStyle name="Standard 26 3 2 2 3" xfId="19214"/>
    <cellStyle name="Standard 26 3 2 2 4" xfId="26921"/>
    <cellStyle name="Standard 26 3 2 3" xfId="7430"/>
    <cellStyle name="Standard 26 3 2 4" xfId="11803"/>
    <cellStyle name="Standard 26 3 2 5" xfId="15387"/>
    <cellStyle name="Standard 26 3 2 6" xfId="19213"/>
    <cellStyle name="Standard 26 3 2 7" xfId="26920"/>
    <cellStyle name="Standard 26 3 2_Containertabelle" xfId="3714"/>
    <cellStyle name="Standard 26 3 3" xfId="1882"/>
    <cellStyle name="Standard 26 3 3 2" xfId="11805"/>
    <cellStyle name="Standard 26 3 3 2 2" xfId="23950"/>
    <cellStyle name="Standard 26 3 3 2 3" xfId="31030"/>
    <cellStyle name="Standard 26 3 3 3" xfId="19215"/>
    <cellStyle name="Standard 26 3 3 4" xfId="26922"/>
    <cellStyle name="Standard 26 3 4" xfId="7429"/>
    <cellStyle name="Standard 26 3 5" xfId="11802"/>
    <cellStyle name="Standard 26 3 6" xfId="15386"/>
    <cellStyle name="Standard 26 3 7" xfId="19212"/>
    <cellStyle name="Standard 26 3 8" xfId="26919"/>
    <cellStyle name="Standard 26 3_Containertabelle" xfId="3715"/>
    <cellStyle name="Standard 26 4" xfId="1883"/>
    <cellStyle name="Standard 26 4 2" xfId="11806"/>
    <cellStyle name="Standard 26 4 2 2" xfId="23951"/>
    <cellStyle name="Standard 26 4 2 3" xfId="31031"/>
    <cellStyle name="Standard 26 4 3" xfId="19216"/>
    <cellStyle name="Standard 26 4 4" xfId="26923"/>
    <cellStyle name="Standard 26 5" xfId="1884"/>
    <cellStyle name="Standard 26 5 2" xfId="11807"/>
    <cellStyle name="Standard 26 5 2 2" xfId="23952"/>
    <cellStyle name="Standard 26 5 2 3" xfId="31032"/>
    <cellStyle name="Standard 26 5 3" xfId="19217"/>
    <cellStyle name="Standard 26 5 4" xfId="26924"/>
    <cellStyle name="Standard 26 6" xfId="1885"/>
    <cellStyle name="Standard 26 6 2" xfId="11808"/>
    <cellStyle name="Standard 26 6 2 2" xfId="23953"/>
    <cellStyle name="Standard 26 6 2 3" xfId="31033"/>
    <cellStyle name="Standard 26 6 3" xfId="19218"/>
    <cellStyle name="Standard 26 6 4" xfId="26925"/>
    <cellStyle name="Standard 26 7" xfId="1886"/>
    <cellStyle name="Standard 26 7 2" xfId="11809"/>
    <cellStyle name="Standard 26 7 2 2" xfId="23954"/>
    <cellStyle name="Standard 26 7 2 3" xfId="31034"/>
    <cellStyle name="Standard 26 7 3" xfId="19219"/>
    <cellStyle name="Standard 26 7 4" xfId="26926"/>
    <cellStyle name="Standard 26 8" xfId="1887"/>
    <cellStyle name="Standard 26 8 2" xfId="11810"/>
    <cellStyle name="Standard 26 8 2 2" xfId="23955"/>
    <cellStyle name="Standard 26 8 2 3" xfId="31035"/>
    <cellStyle name="Standard 26 8 3" xfId="19220"/>
    <cellStyle name="Standard 26 8 4" xfId="26927"/>
    <cellStyle name="Standard 26 9" xfId="1888"/>
    <cellStyle name="Standard 26 9 2" xfId="11811"/>
    <cellStyle name="Standard 26 9 2 2" xfId="23956"/>
    <cellStyle name="Standard 26 9 2 3" xfId="31036"/>
    <cellStyle name="Standard 26 9 3" xfId="19221"/>
    <cellStyle name="Standard 26 9 4" xfId="26928"/>
    <cellStyle name="Standard 26_Containertabelle" xfId="1889"/>
    <cellStyle name="Standard 260" xfId="1890"/>
    <cellStyle name="Standard 260 2" xfId="3716"/>
    <cellStyle name="Standard 260 2 2" xfId="4844"/>
    <cellStyle name="Standard 260 2 2 2" xfId="12785"/>
    <cellStyle name="Standard 260 2 2 2 2" xfId="24257"/>
    <cellStyle name="Standard 260 2 2 2 3" xfId="31338"/>
    <cellStyle name="Standard 260 2 2 3" xfId="20833"/>
    <cellStyle name="Standard 260 2 2 4" xfId="28540"/>
    <cellStyle name="Standard 260 2 3" xfId="7878"/>
    <cellStyle name="Standard 260 2 4" xfId="11813"/>
    <cellStyle name="Standard 260 2 5" xfId="15389"/>
    <cellStyle name="Standard 260 2 6" xfId="19223"/>
    <cellStyle name="Standard 260 2 7" xfId="26930"/>
    <cellStyle name="Standard 260 3" xfId="3717"/>
    <cellStyle name="Standard 260 3 2" xfId="11814"/>
    <cellStyle name="Standard 260 3 2 2" xfId="23957"/>
    <cellStyle name="Standard 260 3 2 3" xfId="31037"/>
    <cellStyle name="Standard 260 3 3" xfId="19224"/>
    <cellStyle name="Standard 260 3 4" xfId="26931"/>
    <cellStyle name="Standard 260 4" xfId="4843"/>
    <cellStyle name="Standard 260 4 2" xfId="12784"/>
    <cellStyle name="Standard 260 4 2 2" xfId="24256"/>
    <cellStyle name="Standard 260 4 2 3" xfId="31337"/>
    <cellStyle name="Standard 260 4 3" xfId="20832"/>
    <cellStyle name="Standard 260 4 4" xfId="28539"/>
    <cellStyle name="Standard 260 5" xfId="7431"/>
    <cellStyle name="Standard 260 6" xfId="11812"/>
    <cellStyle name="Standard 260 7" xfId="15388"/>
    <cellStyle name="Standard 260 8" xfId="19222"/>
    <cellStyle name="Standard 260 9" xfId="26929"/>
    <cellStyle name="Standard 261" xfId="1891"/>
    <cellStyle name="Standard 261 2" xfId="3718"/>
    <cellStyle name="Standard 261 2 2" xfId="4846"/>
    <cellStyle name="Standard 261 2 2 2" xfId="12787"/>
    <cellStyle name="Standard 261 2 2 2 2" xfId="24259"/>
    <cellStyle name="Standard 261 2 2 2 3" xfId="31340"/>
    <cellStyle name="Standard 261 2 2 3" xfId="20835"/>
    <cellStyle name="Standard 261 2 2 4" xfId="28542"/>
    <cellStyle name="Standard 261 2 3" xfId="7879"/>
    <cellStyle name="Standard 261 2 4" xfId="11816"/>
    <cellStyle name="Standard 261 2 5" xfId="15391"/>
    <cellStyle name="Standard 261 2 6" xfId="19226"/>
    <cellStyle name="Standard 261 2 7" xfId="26933"/>
    <cellStyle name="Standard 261 3" xfId="3719"/>
    <cellStyle name="Standard 261 3 10" xfId="19227"/>
    <cellStyle name="Standard 261 3 11" xfId="23273"/>
    <cellStyle name="Standard 261 3 12" xfId="24831"/>
    <cellStyle name="Standard 261 3 13" xfId="26934"/>
    <cellStyle name="Standard 261 3 14" xfId="32079"/>
    <cellStyle name="Standard 261 3 15" xfId="32695"/>
    <cellStyle name="Standard 261 3 16" xfId="33293"/>
    <cellStyle name="Standard 261 3 17" xfId="33957"/>
    <cellStyle name="Standard 261 3 18" xfId="34654"/>
    <cellStyle name="Standard 261 3 19" xfId="35309"/>
    <cellStyle name="Standard 261 3 2" xfId="7880"/>
    <cellStyle name="Standard 261 3 3" xfId="9372"/>
    <cellStyle name="Standard 261 3 4" xfId="9984"/>
    <cellStyle name="Standard 261 3 5" xfId="10645"/>
    <cellStyle name="Standard 261 3 6" xfId="11817"/>
    <cellStyle name="Standard 261 3 7" xfId="14407"/>
    <cellStyle name="Standard 261 3 8" xfId="15392"/>
    <cellStyle name="Standard 261 3 9" xfId="17288"/>
    <cellStyle name="Standard 261 4" xfId="4845"/>
    <cellStyle name="Standard 261 4 2" xfId="12786"/>
    <cellStyle name="Standard 261 4 2 2" xfId="24258"/>
    <cellStyle name="Standard 261 4 2 3" xfId="31339"/>
    <cellStyle name="Standard 261 4 3" xfId="20834"/>
    <cellStyle name="Standard 261 4 4" xfId="28541"/>
    <cellStyle name="Standard 261 5" xfId="7432"/>
    <cellStyle name="Standard 261 6" xfId="11815"/>
    <cellStyle name="Standard 261 7" xfId="15390"/>
    <cellStyle name="Standard 261 8" xfId="19225"/>
    <cellStyle name="Standard 261 9" xfId="26932"/>
    <cellStyle name="Standard 262" xfId="1892"/>
    <cellStyle name="Standard 262 2" xfId="3720"/>
    <cellStyle name="Standard 262 2 2" xfId="4848"/>
    <cellStyle name="Standard 262 2 2 2" xfId="12789"/>
    <cellStyle name="Standard 262 2 2 2 2" xfId="24261"/>
    <cellStyle name="Standard 262 2 2 2 3" xfId="31342"/>
    <cellStyle name="Standard 262 2 2 3" xfId="20837"/>
    <cellStyle name="Standard 262 2 2 4" xfId="28544"/>
    <cellStyle name="Standard 262 2 3" xfId="7881"/>
    <cellStyle name="Standard 262 2 4" xfId="11819"/>
    <cellStyle name="Standard 262 2 5" xfId="15394"/>
    <cellStyle name="Standard 262 2 6" xfId="19229"/>
    <cellStyle name="Standard 262 2 7" xfId="26936"/>
    <cellStyle name="Standard 262 3" xfId="3721"/>
    <cellStyle name="Standard 262 3 10" xfId="19230"/>
    <cellStyle name="Standard 262 3 11" xfId="23274"/>
    <cellStyle name="Standard 262 3 12" xfId="24832"/>
    <cellStyle name="Standard 262 3 13" xfId="26937"/>
    <cellStyle name="Standard 262 3 14" xfId="32080"/>
    <cellStyle name="Standard 262 3 15" xfId="32696"/>
    <cellStyle name="Standard 262 3 16" xfId="33294"/>
    <cellStyle name="Standard 262 3 17" xfId="33958"/>
    <cellStyle name="Standard 262 3 18" xfId="34655"/>
    <cellStyle name="Standard 262 3 19" xfId="35310"/>
    <cellStyle name="Standard 262 3 2" xfId="7882"/>
    <cellStyle name="Standard 262 3 3" xfId="9373"/>
    <cellStyle name="Standard 262 3 4" xfId="9985"/>
    <cellStyle name="Standard 262 3 5" xfId="10646"/>
    <cellStyle name="Standard 262 3 6" xfId="11820"/>
    <cellStyle name="Standard 262 3 7" xfId="14408"/>
    <cellStyle name="Standard 262 3 8" xfId="15395"/>
    <cellStyle name="Standard 262 3 9" xfId="17289"/>
    <cellStyle name="Standard 262 4" xfId="4847"/>
    <cellStyle name="Standard 262 4 2" xfId="12788"/>
    <cellStyle name="Standard 262 4 2 2" xfId="24260"/>
    <cellStyle name="Standard 262 4 2 3" xfId="31341"/>
    <cellStyle name="Standard 262 4 3" xfId="20836"/>
    <cellStyle name="Standard 262 4 4" xfId="28543"/>
    <cellStyle name="Standard 262 5" xfId="7433"/>
    <cellStyle name="Standard 262 6" xfId="11818"/>
    <cellStyle name="Standard 262 7" xfId="15393"/>
    <cellStyle name="Standard 262 8" xfId="19228"/>
    <cellStyle name="Standard 262 9" xfId="26935"/>
    <cellStyle name="Standard 263" xfId="1893"/>
    <cellStyle name="Standard 263 2" xfId="3722"/>
    <cellStyle name="Standard 263 2 2" xfId="4850"/>
    <cellStyle name="Standard 263 2 2 2" xfId="12791"/>
    <cellStyle name="Standard 263 2 2 2 2" xfId="24263"/>
    <cellStyle name="Standard 263 2 2 2 3" xfId="31344"/>
    <cellStyle name="Standard 263 2 2 3" xfId="20839"/>
    <cellStyle name="Standard 263 2 2 4" xfId="28546"/>
    <cellStyle name="Standard 263 2 3" xfId="7883"/>
    <cellStyle name="Standard 263 2 4" xfId="11822"/>
    <cellStyle name="Standard 263 2 5" xfId="15397"/>
    <cellStyle name="Standard 263 2 6" xfId="19232"/>
    <cellStyle name="Standard 263 2 7" xfId="26939"/>
    <cellStyle name="Standard 263 3" xfId="3723"/>
    <cellStyle name="Standard 263 3 10" xfId="19233"/>
    <cellStyle name="Standard 263 3 11" xfId="23275"/>
    <cellStyle name="Standard 263 3 12" xfId="24833"/>
    <cellStyle name="Standard 263 3 13" xfId="26940"/>
    <cellStyle name="Standard 263 3 14" xfId="32081"/>
    <cellStyle name="Standard 263 3 15" xfId="32697"/>
    <cellStyle name="Standard 263 3 16" xfId="33295"/>
    <cellStyle name="Standard 263 3 17" xfId="33959"/>
    <cellStyle name="Standard 263 3 18" xfId="34656"/>
    <cellStyle name="Standard 263 3 19" xfId="35311"/>
    <cellStyle name="Standard 263 3 2" xfId="7884"/>
    <cellStyle name="Standard 263 3 3" xfId="9374"/>
    <cellStyle name="Standard 263 3 4" xfId="9986"/>
    <cellStyle name="Standard 263 3 5" xfId="10647"/>
    <cellStyle name="Standard 263 3 6" xfId="11823"/>
    <cellStyle name="Standard 263 3 7" xfId="14409"/>
    <cellStyle name="Standard 263 3 8" xfId="15398"/>
    <cellStyle name="Standard 263 3 9" xfId="17290"/>
    <cellStyle name="Standard 263 4" xfId="4849"/>
    <cellStyle name="Standard 263 4 2" xfId="12790"/>
    <cellStyle name="Standard 263 4 2 2" xfId="24262"/>
    <cellStyle name="Standard 263 4 2 3" xfId="31343"/>
    <cellStyle name="Standard 263 4 3" xfId="20838"/>
    <cellStyle name="Standard 263 4 4" xfId="28545"/>
    <cellStyle name="Standard 263 5" xfId="7434"/>
    <cellStyle name="Standard 263 6" xfId="11821"/>
    <cellStyle name="Standard 263 7" xfId="15396"/>
    <cellStyle name="Standard 263 8" xfId="19231"/>
    <cellStyle name="Standard 263 9" xfId="26938"/>
    <cellStyle name="Standard 264" xfId="1894"/>
    <cellStyle name="Standard 264 2" xfId="3724"/>
    <cellStyle name="Standard 264 2 2" xfId="4852"/>
    <cellStyle name="Standard 264 2 2 2" xfId="12793"/>
    <cellStyle name="Standard 264 2 2 2 2" xfId="24265"/>
    <cellStyle name="Standard 264 2 2 2 3" xfId="31346"/>
    <cellStyle name="Standard 264 2 2 3" xfId="20841"/>
    <cellStyle name="Standard 264 2 2 4" xfId="28548"/>
    <cellStyle name="Standard 264 2 3" xfId="7885"/>
    <cellStyle name="Standard 264 2 4" xfId="11825"/>
    <cellStyle name="Standard 264 2 5" xfId="15400"/>
    <cellStyle name="Standard 264 2 6" xfId="19235"/>
    <cellStyle name="Standard 264 2 7" xfId="26942"/>
    <cellStyle name="Standard 264 3" xfId="3725"/>
    <cellStyle name="Standard 264 3 10" xfId="19236"/>
    <cellStyle name="Standard 264 3 11" xfId="23276"/>
    <cellStyle name="Standard 264 3 12" xfId="24834"/>
    <cellStyle name="Standard 264 3 13" xfId="26943"/>
    <cellStyle name="Standard 264 3 14" xfId="32082"/>
    <cellStyle name="Standard 264 3 15" xfId="32698"/>
    <cellStyle name="Standard 264 3 16" xfId="33296"/>
    <cellStyle name="Standard 264 3 17" xfId="33960"/>
    <cellStyle name="Standard 264 3 18" xfId="34657"/>
    <cellStyle name="Standard 264 3 19" xfId="35312"/>
    <cellStyle name="Standard 264 3 2" xfId="7886"/>
    <cellStyle name="Standard 264 3 3" xfId="9375"/>
    <cellStyle name="Standard 264 3 4" xfId="9987"/>
    <cellStyle name="Standard 264 3 5" xfId="10648"/>
    <cellStyle name="Standard 264 3 6" xfId="11826"/>
    <cellStyle name="Standard 264 3 7" xfId="14410"/>
    <cellStyle name="Standard 264 3 8" xfId="15401"/>
    <cellStyle name="Standard 264 3 9" xfId="17291"/>
    <cellStyle name="Standard 264 4" xfId="4851"/>
    <cellStyle name="Standard 264 4 2" xfId="12792"/>
    <cellStyle name="Standard 264 4 2 2" xfId="24264"/>
    <cellStyle name="Standard 264 4 2 3" xfId="31345"/>
    <cellStyle name="Standard 264 4 3" xfId="20840"/>
    <cellStyle name="Standard 264 4 4" xfId="28547"/>
    <cellStyle name="Standard 264 5" xfId="7435"/>
    <cellStyle name="Standard 264 6" xfId="11824"/>
    <cellStyle name="Standard 264 7" xfId="15399"/>
    <cellStyle name="Standard 264 8" xfId="19234"/>
    <cellStyle name="Standard 264 9" xfId="26941"/>
    <cellStyle name="Standard 265" xfId="1895"/>
    <cellStyle name="Standard 265 2" xfId="3726"/>
    <cellStyle name="Standard 265 2 2" xfId="4854"/>
    <cellStyle name="Standard 265 2 2 2" xfId="12795"/>
    <cellStyle name="Standard 265 2 2 2 2" xfId="24267"/>
    <cellStyle name="Standard 265 2 2 2 3" xfId="31348"/>
    <cellStyle name="Standard 265 2 2 3" xfId="20843"/>
    <cellStyle name="Standard 265 2 2 4" xfId="28550"/>
    <cellStyle name="Standard 265 2 3" xfId="7887"/>
    <cellStyle name="Standard 265 2 4" xfId="11828"/>
    <cellStyle name="Standard 265 2 5" xfId="15403"/>
    <cellStyle name="Standard 265 2 6" xfId="19238"/>
    <cellStyle name="Standard 265 2 7" xfId="26945"/>
    <cellStyle name="Standard 265 3" xfId="3727"/>
    <cellStyle name="Standard 265 3 10" xfId="19239"/>
    <cellStyle name="Standard 265 3 11" xfId="23277"/>
    <cellStyle name="Standard 265 3 12" xfId="24835"/>
    <cellStyle name="Standard 265 3 13" xfId="26946"/>
    <cellStyle name="Standard 265 3 14" xfId="32083"/>
    <cellStyle name="Standard 265 3 15" xfId="32699"/>
    <cellStyle name="Standard 265 3 16" xfId="33297"/>
    <cellStyle name="Standard 265 3 17" xfId="33961"/>
    <cellStyle name="Standard 265 3 18" xfId="34658"/>
    <cellStyle name="Standard 265 3 19" xfId="35313"/>
    <cellStyle name="Standard 265 3 2" xfId="7888"/>
    <cellStyle name="Standard 265 3 3" xfId="9376"/>
    <cellStyle name="Standard 265 3 4" xfId="9988"/>
    <cellStyle name="Standard 265 3 5" xfId="10649"/>
    <cellStyle name="Standard 265 3 6" xfId="11829"/>
    <cellStyle name="Standard 265 3 7" xfId="14411"/>
    <cellStyle name="Standard 265 3 8" xfId="15404"/>
    <cellStyle name="Standard 265 3 9" xfId="17292"/>
    <cellStyle name="Standard 265 4" xfId="4853"/>
    <cellStyle name="Standard 265 4 2" xfId="12794"/>
    <cellStyle name="Standard 265 4 2 2" xfId="24266"/>
    <cellStyle name="Standard 265 4 2 3" xfId="31347"/>
    <cellStyle name="Standard 265 4 3" xfId="20842"/>
    <cellStyle name="Standard 265 4 4" xfId="28549"/>
    <cellStyle name="Standard 265 5" xfId="7436"/>
    <cellStyle name="Standard 265 6" xfId="11827"/>
    <cellStyle name="Standard 265 7" xfId="15402"/>
    <cellStyle name="Standard 265 8" xfId="19237"/>
    <cellStyle name="Standard 265 9" xfId="26944"/>
    <cellStyle name="Standard 266" xfId="1896"/>
    <cellStyle name="Standard 266 2" xfId="3728"/>
    <cellStyle name="Standard 266 2 2" xfId="4856"/>
    <cellStyle name="Standard 266 2 2 2" xfId="12797"/>
    <cellStyle name="Standard 266 2 2 2 2" xfId="24269"/>
    <cellStyle name="Standard 266 2 2 2 3" xfId="31350"/>
    <cellStyle name="Standard 266 2 2 3" xfId="20845"/>
    <cellStyle name="Standard 266 2 2 4" xfId="28552"/>
    <cellStyle name="Standard 266 2 3" xfId="7889"/>
    <cellStyle name="Standard 266 2 4" xfId="11831"/>
    <cellStyle name="Standard 266 2 5" xfId="15406"/>
    <cellStyle name="Standard 266 2 6" xfId="19241"/>
    <cellStyle name="Standard 266 2 7" xfId="26948"/>
    <cellStyle name="Standard 266 3" xfId="3729"/>
    <cellStyle name="Standard 266 3 10" xfId="19242"/>
    <cellStyle name="Standard 266 3 11" xfId="23278"/>
    <cellStyle name="Standard 266 3 12" xfId="24836"/>
    <cellStyle name="Standard 266 3 13" xfId="26949"/>
    <cellStyle name="Standard 266 3 14" xfId="32084"/>
    <cellStyle name="Standard 266 3 15" xfId="32700"/>
    <cellStyle name="Standard 266 3 16" xfId="33298"/>
    <cellStyle name="Standard 266 3 17" xfId="33962"/>
    <cellStyle name="Standard 266 3 18" xfId="34659"/>
    <cellStyle name="Standard 266 3 19" xfId="35314"/>
    <cellStyle name="Standard 266 3 2" xfId="7890"/>
    <cellStyle name="Standard 266 3 3" xfId="9377"/>
    <cellStyle name="Standard 266 3 4" xfId="9989"/>
    <cellStyle name="Standard 266 3 5" xfId="10650"/>
    <cellStyle name="Standard 266 3 6" xfId="11832"/>
    <cellStyle name="Standard 266 3 7" xfId="14412"/>
    <cellStyle name="Standard 266 3 8" xfId="15407"/>
    <cellStyle name="Standard 266 3 9" xfId="17293"/>
    <cellStyle name="Standard 266 4" xfId="4855"/>
    <cellStyle name="Standard 266 4 2" xfId="12796"/>
    <cellStyle name="Standard 266 4 2 2" xfId="24268"/>
    <cellStyle name="Standard 266 4 2 3" xfId="31349"/>
    <cellStyle name="Standard 266 4 3" xfId="20844"/>
    <cellStyle name="Standard 266 4 4" xfId="28551"/>
    <cellStyle name="Standard 266 5" xfId="7437"/>
    <cellStyle name="Standard 266 6" xfId="11830"/>
    <cellStyle name="Standard 266 7" xfId="15405"/>
    <cellStyle name="Standard 266 8" xfId="19240"/>
    <cellStyle name="Standard 266 9" xfId="26947"/>
    <cellStyle name="Standard 267" xfId="1897"/>
    <cellStyle name="Standard 267 2" xfId="3730"/>
    <cellStyle name="Standard 267 2 2" xfId="4858"/>
    <cellStyle name="Standard 267 2 2 2" xfId="12799"/>
    <cellStyle name="Standard 267 2 2 2 2" xfId="24271"/>
    <cellStyle name="Standard 267 2 2 2 3" xfId="31352"/>
    <cellStyle name="Standard 267 2 2 3" xfId="20847"/>
    <cellStyle name="Standard 267 2 2 4" xfId="28554"/>
    <cellStyle name="Standard 267 2 3" xfId="7891"/>
    <cellStyle name="Standard 267 2 4" xfId="11834"/>
    <cellStyle name="Standard 267 2 5" xfId="15409"/>
    <cellStyle name="Standard 267 2 6" xfId="19244"/>
    <cellStyle name="Standard 267 2 7" xfId="26951"/>
    <cellStyle name="Standard 267 3" xfId="3731"/>
    <cellStyle name="Standard 267 3 10" xfId="19245"/>
    <cellStyle name="Standard 267 3 11" xfId="23279"/>
    <cellStyle name="Standard 267 3 12" xfId="24837"/>
    <cellStyle name="Standard 267 3 13" xfId="26952"/>
    <cellStyle name="Standard 267 3 14" xfId="32085"/>
    <cellStyle name="Standard 267 3 15" xfId="32701"/>
    <cellStyle name="Standard 267 3 16" xfId="33299"/>
    <cellStyle name="Standard 267 3 17" xfId="33963"/>
    <cellStyle name="Standard 267 3 18" xfId="34660"/>
    <cellStyle name="Standard 267 3 19" xfId="35315"/>
    <cellStyle name="Standard 267 3 2" xfId="7892"/>
    <cellStyle name="Standard 267 3 3" xfId="9378"/>
    <cellStyle name="Standard 267 3 4" xfId="9990"/>
    <cellStyle name="Standard 267 3 5" xfId="10651"/>
    <cellStyle name="Standard 267 3 6" xfId="11835"/>
    <cellStyle name="Standard 267 3 7" xfId="14413"/>
    <cellStyle name="Standard 267 3 8" xfId="15410"/>
    <cellStyle name="Standard 267 3 9" xfId="17294"/>
    <cellStyle name="Standard 267 4" xfId="4857"/>
    <cellStyle name="Standard 267 4 2" xfId="12798"/>
    <cellStyle name="Standard 267 4 2 2" xfId="24270"/>
    <cellStyle name="Standard 267 4 2 3" xfId="31351"/>
    <cellStyle name="Standard 267 4 3" xfId="20846"/>
    <cellStyle name="Standard 267 4 4" xfId="28553"/>
    <cellStyle name="Standard 267 5" xfId="7438"/>
    <cellStyle name="Standard 267 6" xfId="11833"/>
    <cellStyle name="Standard 267 7" xfId="15408"/>
    <cellStyle name="Standard 267 8" xfId="19243"/>
    <cellStyle name="Standard 267 9" xfId="26950"/>
    <cellStyle name="Standard 268" xfId="1898"/>
    <cellStyle name="Standard 268 2" xfId="3732"/>
    <cellStyle name="Standard 268 2 2" xfId="4860"/>
    <cellStyle name="Standard 268 2 2 2" xfId="12801"/>
    <cellStyle name="Standard 268 2 2 2 2" xfId="24273"/>
    <cellStyle name="Standard 268 2 2 2 3" xfId="31354"/>
    <cellStyle name="Standard 268 2 2 3" xfId="20849"/>
    <cellStyle name="Standard 268 2 2 4" xfId="28556"/>
    <cellStyle name="Standard 268 2 3" xfId="7893"/>
    <cellStyle name="Standard 268 2 4" xfId="11837"/>
    <cellStyle name="Standard 268 2 5" xfId="15412"/>
    <cellStyle name="Standard 268 2 6" xfId="19247"/>
    <cellStyle name="Standard 268 2 7" xfId="26954"/>
    <cellStyle name="Standard 268 3" xfId="3733"/>
    <cellStyle name="Standard 268 3 10" xfId="19248"/>
    <cellStyle name="Standard 268 3 11" xfId="23280"/>
    <cellStyle name="Standard 268 3 12" xfId="24838"/>
    <cellStyle name="Standard 268 3 13" xfId="26955"/>
    <cellStyle name="Standard 268 3 14" xfId="32086"/>
    <cellStyle name="Standard 268 3 15" xfId="32702"/>
    <cellStyle name="Standard 268 3 16" xfId="33300"/>
    <cellStyle name="Standard 268 3 17" xfId="33964"/>
    <cellStyle name="Standard 268 3 18" xfId="34661"/>
    <cellStyle name="Standard 268 3 19" xfId="35316"/>
    <cellStyle name="Standard 268 3 2" xfId="7894"/>
    <cellStyle name="Standard 268 3 3" xfId="9379"/>
    <cellStyle name="Standard 268 3 4" xfId="9991"/>
    <cellStyle name="Standard 268 3 5" xfId="10652"/>
    <cellStyle name="Standard 268 3 6" xfId="11838"/>
    <cellStyle name="Standard 268 3 7" xfId="14414"/>
    <cellStyle name="Standard 268 3 8" xfId="15413"/>
    <cellStyle name="Standard 268 3 9" xfId="17295"/>
    <cellStyle name="Standard 268 4" xfId="4859"/>
    <cellStyle name="Standard 268 4 2" xfId="12800"/>
    <cellStyle name="Standard 268 4 2 2" xfId="24272"/>
    <cellStyle name="Standard 268 4 2 3" xfId="31353"/>
    <cellStyle name="Standard 268 4 3" xfId="20848"/>
    <cellStyle name="Standard 268 4 4" xfId="28555"/>
    <cellStyle name="Standard 268 5" xfId="7439"/>
    <cellStyle name="Standard 268 6" xfId="11836"/>
    <cellStyle name="Standard 268 7" xfId="15411"/>
    <cellStyle name="Standard 268 8" xfId="19246"/>
    <cellStyle name="Standard 268 9" xfId="26953"/>
    <cellStyle name="Standard 269" xfId="1899"/>
    <cellStyle name="Standard 269 2" xfId="3734"/>
    <cellStyle name="Standard 269 2 2" xfId="4862"/>
    <cellStyle name="Standard 269 2 2 2" xfId="12803"/>
    <cellStyle name="Standard 269 2 2 2 2" xfId="24275"/>
    <cellStyle name="Standard 269 2 2 2 3" xfId="31356"/>
    <cellStyle name="Standard 269 2 2 3" xfId="20851"/>
    <cellStyle name="Standard 269 2 2 4" xfId="28558"/>
    <cellStyle name="Standard 269 2 3" xfId="7895"/>
    <cellStyle name="Standard 269 2 4" xfId="11840"/>
    <cellStyle name="Standard 269 2 5" xfId="15415"/>
    <cellStyle name="Standard 269 2 6" xfId="19250"/>
    <cellStyle name="Standard 269 2 7" xfId="26957"/>
    <cellStyle name="Standard 269 3" xfId="3735"/>
    <cellStyle name="Standard 269 3 10" xfId="19251"/>
    <cellStyle name="Standard 269 3 11" xfId="23281"/>
    <cellStyle name="Standard 269 3 12" xfId="24839"/>
    <cellStyle name="Standard 269 3 13" xfId="26958"/>
    <cellStyle name="Standard 269 3 14" xfId="32087"/>
    <cellStyle name="Standard 269 3 15" xfId="32703"/>
    <cellStyle name="Standard 269 3 16" xfId="33301"/>
    <cellStyle name="Standard 269 3 17" xfId="33965"/>
    <cellStyle name="Standard 269 3 18" xfId="34662"/>
    <cellStyle name="Standard 269 3 19" xfId="35317"/>
    <cellStyle name="Standard 269 3 2" xfId="7896"/>
    <cellStyle name="Standard 269 3 3" xfId="9380"/>
    <cellStyle name="Standard 269 3 4" xfId="9992"/>
    <cellStyle name="Standard 269 3 5" xfId="10653"/>
    <cellStyle name="Standard 269 3 6" xfId="11841"/>
    <cellStyle name="Standard 269 3 7" xfId="14415"/>
    <cellStyle name="Standard 269 3 8" xfId="15416"/>
    <cellStyle name="Standard 269 3 9" xfId="17296"/>
    <cellStyle name="Standard 269 4" xfId="4861"/>
    <cellStyle name="Standard 269 4 2" xfId="12802"/>
    <cellStyle name="Standard 269 4 2 2" xfId="24274"/>
    <cellStyle name="Standard 269 4 2 3" xfId="31355"/>
    <cellStyle name="Standard 269 4 3" xfId="20850"/>
    <cellStyle name="Standard 269 4 4" xfId="28557"/>
    <cellStyle name="Standard 269 5" xfId="7440"/>
    <cellStyle name="Standard 269 6" xfId="11839"/>
    <cellStyle name="Standard 269 7" xfId="15414"/>
    <cellStyle name="Standard 269 8" xfId="19249"/>
    <cellStyle name="Standard 269 9" xfId="26956"/>
    <cellStyle name="Standard 27" xfId="1900"/>
    <cellStyle name="Standard 27 10" xfId="19252"/>
    <cellStyle name="Standard 27 11" xfId="26959"/>
    <cellStyle name="Standard 27 2" xfId="1901"/>
    <cellStyle name="Standard 27 2 2" xfId="1902"/>
    <cellStyle name="Standard 27 2 2 2" xfId="11843"/>
    <cellStyle name="Standard 27 2 2 2 2" xfId="23959"/>
    <cellStyle name="Standard 27 2 2 2 3" xfId="31039"/>
    <cellStyle name="Standard 27 2 2 3" xfId="19254"/>
    <cellStyle name="Standard 27 2 2 4" xfId="26961"/>
    <cellStyle name="Standard 27 2 3" xfId="7442"/>
    <cellStyle name="Standard 27 2 3 2" xfId="23958"/>
    <cellStyle name="Standard 27 2 3 3" xfId="31038"/>
    <cellStyle name="Standard 27 2 4" xfId="19253"/>
    <cellStyle name="Standard 27 2 5" xfId="26960"/>
    <cellStyle name="Standard 27 2_Containertabelle" xfId="3736"/>
    <cellStyle name="Standard 27 3" xfId="3737"/>
    <cellStyle name="Standard 27 3 2" xfId="11844"/>
    <cellStyle name="Standard 27 3 2 2" xfId="23960"/>
    <cellStyle name="Standard 27 3 2 3" xfId="31040"/>
    <cellStyle name="Standard 27 3 3" xfId="19255"/>
    <cellStyle name="Standard 27 3 4" xfId="26962"/>
    <cellStyle name="Standard 27 4" xfId="7441"/>
    <cellStyle name="Standard 27 5" xfId="11842"/>
    <cellStyle name="Standard 27 6" xfId="14416"/>
    <cellStyle name="Standard 27 7" xfId="14801"/>
    <cellStyle name="Standard 27 8" xfId="15417"/>
    <cellStyle name="Standard 27 9" xfId="15828"/>
    <cellStyle name="Standard 27_Containertabelle" xfId="3738"/>
    <cellStyle name="Standard 270" xfId="1903"/>
    <cellStyle name="Standard 270 2" xfId="3739"/>
    <cellStyle name="Standard 270 2 2" xfId="4864"/>
    <cellStyle name="Standard 270 2 2 2" xfId="12805"/>
    <cellStyle name="Standard 270 2 2 2 2" xfId="24277"/>
    <cellStyle name="Standard 270 2 2 2 3" xfId="31358"/>
    <cellStyle name="Standard 270 2 2 3" xfId="20853"/>
    <cellStyle name="Standard 270 2 2 4" xfId="28560"/>
    <cellStyle name="Standard 270 2 3" xfId="7897"/>
    <cellStyle name="Standard 270 2 4" xfId="11846"/>
    <cellStyle name="Standard 270 2 5" xfId="15419"/>
    <cellStyle name="Standard 270 2 6" xfId="19257"/>
    <cellStyle name="Standard 270 2 7" xfId="26964"/>
    <cellStyle name="Standard 270 3" xfId="3740"/>
    <cellStyle name="Standard 270 3 10" xfId="19258"/>
    <cellStyle name="Standard 270 3 11" xfId="23282"/>
    <cellStyle name="Standard 270 3 12" xfId="24840"/>
    <cellStyle name="Standard 270 3 13" xfId="26965"/>
    <cellStyle name="Standard 270 3 14" xfId="32088"/>
    <cellStyle name="Standard 270 3 15" xfId="32704"/>
    <cellStyle name="Standard 270 3 16" xfId="33302"/>
    <cellStyle name="Standard 270 3 17" xfId="33966"/>
    <cellStyle name="Standard 270 3 18" xfId="34663"/>
    <cellStyle name="Standard 270 3 19" xfId="35318"/>
    <cellStyle name="Standard 270 3 2" xfId="7898"/>
    <cellStyle name="Standard 270 3 3" xfId="9381"/>
    <cellStyle name="Standard 270 3 4" xfId="9993"/>
    <cellStyle name="Standard 270 3 5" xfId="10654"/>
    <cellStyle name="Standard 270 3 6" xfId="11847"/>
    <cellStyle name="Standard 270 3 7" xfId="14417"/>
    <cellStyle name="Standard 270 3 8" xfId="15420"/>
    <cellStyle name="Standard 270 3 9" xfId="17297"/>
    <cellStyle name="Standard 270 4" xfId="4863"/>
    <cellStyle name="Standard 270 4 2" xfId="12804"/>
    <cellStyle name="Standard 270 4 2 2" xfId="24276"/>
    <cellStyle name="Standard 270 4 2 3" xfId="31357"/>
    <cellStyle name="Standard 270 4 3" xfId="20852"/>
    <cellStyle name="Standard 270 4 4" xfId="28559"/>
    <cellStyle name="Standard 270 5" xfId="7443"/>
    <cellStyle name="Standard 270 6" xfId="11845"/>
    <cellStyle name="Standard 270 7" xfId="15418"/>
    <cellStyle name="Standard 270 8" xfId="19256"/>
    <cellStyle name="Standard 270 9" xfId="26963"/>
    <cellStyle name="Standard 271" xfId="1904"/>
    <cellStyle name="Standard 271 2" xfId="3741"/>
    <cellStyle name="Standard 271 2 2" xfId="4866"/>
    <cellStyle name="Standard 271 2 2 2" xfId="12807"/>
    <cellStyle name="Standard 271 2 2 2 2" xfId="24279"/>
    <cellStyle name="Standard 271 2 2 2 3" xfId="31360"/>
    <cellStyle name="Standard 271 2 2 3" xfId="20855"/>
    <cellStyle name="Standard 271 2 2 4" xfId="28562"/>
    <cellStyle name="Standard 271 2 3" xfId="7899"/>
    <cellStyle name="Standard 271 2 4" xfId="11849"/>
    <cellStyle name="Standard 271 2 5" xfId="15422"/>
    <cellStyle name="Standard 271 2 6" xfId="19260"/>
    <cellStyle name="Standard 271 2 7" xfId="26967"/>
    <cellStyle name="Standard 271 3" xfId="3742"/>
    <cellStyle name="Standard 271 3 10" xfId="19261"/>
    <cellStyle name="Standard 271 3 11" xfId="23283"/>
    <cellStyle name="Standard 271 3 12" xfId="24841"/>
    <cellStyle name="Standard 271 3 13" xfId="26968"/>
    <cellStyle name="Standard 271 3 14" xfId="32089"/>
    <cellStyle name="Standard 271 3 15" xfId="32705"/>
    <cellStyle name="Standard 271 3 16" xfId="33303"/>
    <cellStyle name="Standard 271 3 17" xfId="33967"/>
    <cellStyle name="Standard 271 3 18" xfId="34664"/>
    <cellStyle name="Standard 271 3 19" xfId="35319"/>
    <cellStyle name="Standard 271 3 2" xfId="7900"/>
    <cellStyle name="Standard 271 3 3" xfId="9382"/>
    <cellStyle name="Standard 271 3 4" xfId="9994"/>
    <cellStyle name="Standard 271 3 5" xfId="10655"/>
    <cellStyle name="Standard 271 3 6" xfId="11850"/>
    <cellStyle name="Standard 271 3 7" xfId="14418"/>
    <cellStyle name="Standard 271 3 8" xfId="15423"/>
    <cellStyle name="Standard 271 3 9" xfId="17298"/>
    <cellStyle name="Standard 271 4" xfId="4865"/>
    <cellStyle name="Standard 271 4 2" xfId="12806"/>
    <cellStyle name="Standard 271 4 2 2" xfId="24278"/>
    <cellStyle name="Standard 271 4 2 3" xfId="31359"/>
    <cellStyle name="Standard 271 4 3" xfId="20854"/>
    <cellStyle name="Standard 271 4 4" xfId="28561"/>
    <cellStyle name="Standard 271 5" xfId="7444"/>
    <cellStyle name="Standard 271 6" xfId="11848"/>
    <cellStyle name="Standard 271 7" xfId="15421"/>
    <cellStyle name="Standard 271 8" xfId="19259"/>
    <cellStyle name="Standard 271 9" xfId="26966"/>
    <cellStyle name="Standard 272" xfId="1905"/>
    <cellStyle name="Standard 272 2" xfId="3743"/>
    <cellStyle name="Standard 272 2 2" xfId="4868"/>
    <cellStyle name="Standard 272 2 2 2" xfId="12809"/>
    <cellStyle name="Standard 272 2 2 2 2" xfId="24281"/>
    <cellStyle name="Standard 272 2 2 2 3" xfId="31362"/>
    <cellStyle name="Standard 272 2 2 3" xfId="20857"/>
    <cellStyle name="Standard 272 2 2 4" xfId="28564"/>
    <cellStyle name="Standard 272 2 3" xfId="7901"/>
    <cellStyle name="Standard 272 2 4" xfId="11852"/>
    <cellStyle name="Standard 272 2 5" xfId="15425"/>
    <cellStyle name="Standard 272 2 6" xfId="19263"/>
    <cellStyle name="Standard 272 2 7" xfId="26970"/>
    <cellStyle name="Standard 272 3" xfId="3744"/>
    <cellStyle name="Standard 272 3 10" xfId="19264"/>
    <cellStyle name="Standard 272 3 11" xfId="23284"/>
    <cellStyle name="Standard 272 3 12" xfId="24842"/>
    <cellStyle name="Standard 272 3 13" xfId="26971"/>
    <cellStyle name="Standard 272 3 14" xfId="32090"/>
    <cellStyle name="Standard 272 3 15" xfId="32706"/>
    <cellStyle name="Standard 272 3 16" xfId="33304"/>
    <cellStyle name="Standard 272 3 17" xfId="33968"/>
    <cellStyle name="Standard 272 3 18" xfId="34665"/>
    <cellStyle name="Standard 272 3 19" xfId="35320"/>
    <cellStyle name="Standard 272 3 2" xfId="7902"/>
    <cellStyle name="Standard 272 3 3" xfId="9383"/>
    <cellStyle name="Standard 272 3 4" xfId="9995"/>
    <cellStyle name="Standard 272 3 5" xfId="10656"/>
    <cellStyle name="Standard 272 3 6" xfId="11853"/>
    <cellStyle name="Standard 272 3 7" xfId="14419"/>
    <cellStyle name="Standard 272 3 8" xfId="15426"/>
    <cellStyle name="Standard 272 3 9" xfId="17299"/>
    <cellStyle name="Standard 272 4" xfId="4867"/>
    <cellStyle name="Standard 272 4 2" xfId="12808"/>
    <cellStyle name="Standard 272 4 2 2" xfId="24280"/>
    <cellStyle name="Standard 272 4 2 3" xfId="31361"/>
    <cellStyle name="Standard 272 4 3" xfId="20856"/>
    <cellStyle name="Standard 272 4 4" xfId="28563"/>
    <cellStyle name="Standard 272 5" xfId="7445"/>
    <cellStyle name="Standard 272 6" xfId="11851"/>
    <cellStyle name="Standard 272 7" xfId="15424"/>
    <cellStyle name="Standard 272 8" xfId="19262"/>
    <cellStyle name="Standard 272 9" xfId="26969"/>
    <cellStyle name="Standard 273" xfId="1906"/>
    <cellStyle name="Standard 273 2" xfId="3745"/>
    <cellStyle name="Standard 273 2 2" xfId="4870"/>
    <cellStyle name="Standard 273 2 2 2" xfId="12811"/>
    <cellStyle name="Standard 273 2 2 2 2" xfId="24283"/>
    <cellStyle name="Standard 273 2 2 2 3" xfId="31364"/>
    <cellStyle name="Standard 273 2 2 3" xfId="20859"/>
    <cellStyle name="Standard 273 2 2 4" xfId="28566"/>
    <cellStyle name="Standard 273 2 3" xfId="7903"/>
    <cellStyle name="Standard 273 2 4" xfId="11855"/>
    <cellStyle name="Standard 273 2 5" xfId="15428"/>
    <cellStyle name="Standard 273 2 6" xfId="19266"/>
    <cellStyle name="Standard 273 2 7" xfId="26973"/>
    <cellStyle name="Standard 273 3" xfId="3746"/>
    <cellStyle name="Standard 273 3 10" xfId="19267"/>
    <cellStyle name="Standard 273 3 11" xfId="23286"/>
    <cellStyle name="Standard 273 3 12" xfId="24843"/>
    <cellStyle name="Standard 273 3 13" xfId="26974"/>
    <cellStyle name="Standard 273 3 14" xfId="32091"/>
    <cellStyle name="Standard 273 3 15" xfId="32707"/>
    <cellStyle name="Standard 273 3 16" xfId="33305"/>
    <cellStyle name="Standard 273 3 17" xfId="33969"/>
    <cellStyle name="Standard 273 3 18" xfId="34666"/>
    <cellStyle name="Standard 273 3 19" xfId="35321"/>
    <cellStyle name="Standard 273 3 2" xfId="7904"/>
    <cellStyle name="Standard 273 3 3" xfId="9384"/>
    <cellStyle name="Standard 273 3 4" xfId="9996"/>
    <cellStyle name="Standard 273 3 5" xfId="10657"/>
    <cellStyle name="Standard 273 3 6" xfId="11856"/>
    <cellStyle name="Standard 273 3 7" xfId="14420"/>
    <cellStyle name="Standard 273 3 8" xfId="15429"/>
    <cellStyle name="Standard 273 3 9" xfId="17300"/>
    <cellStyle name="Standard 273 4" xfId="4869"/>
    <cellStyle name="Standard 273 4 2" xfId="12810"/>
    <cellStyle name="Standard 273 4 2 2" xfId="24282"/>
    <cellStyle name="Standard 273 4 2 3" xfId="31363"/>
    <cellStyle name="Standard 273 4 3" xfId="20858"/>
    <cellStyle name="Standard 273 4 4" xfId="28565"/>
    <cellStyle name="Standard 273 5" xfId="7446"/>
    <cellStyle name="Standard 273 6" xfId="11854"/>
    <cellStyle name="Standard 273 7" xfId="15427"/>
    <cellStyle name="Standard 273 8" xfId="19265"/>
    <cellStyle name="Standard 273 9" xfId="26972"/>
    <cellStyle name="Standard 274" xfId="1907"/>
    <cellStyle name="Standard 274 2" xfId="3747"/>
    <cellStyle name="Standard 274 2 2" xfId="4872"/>
    <cellStyle name="Standard 274 2 2 2" xfId="12813"/>
    <cellStyle name="Standard 274 2 2 2 2" xfId="24285"/>
    <cellStyle name="Standard 274 2 2 2 3" xfId="31366"/>
    <cellStyle name="Standard 274 2 2 3" xfId="20861"/>
    <cellStyle name="Standard 274 2 2 4" xfId="28568"/>
    <cellStyle name="Standard 274 2 3" xfId="7905"/>
    <cellStyle name="Standard 274 2 4" xfId="11858"/>
    <cellStyle name="Standard 274 2 5" xfId="15431"/>
    <cellStyle name="Standard 274 2 6" xfId="19269"/>
    <cellStyle name="Standard 274 2 7" xfId="26976"/>
    <cellStyle name="Standard 274 3" xfId="3748"/>
    <cellStyle name="Standard 274 3 10" xfId="19270"/>
    <cellStyle name="Standard 274 3 11" xfId="23287"/>
    <cellStyle name="Standard 274 3 12" xfId="24844"/>
    <cellStyle name="Standard 274 3 13" xfId="26977"/>
    <cellStyle name="Standard 274 3 14" xfId="32092"/>
    <cellStyle name="Standard 274 3 15" xfId="32708"/>
    <cellStyle name="Standard 274 3 16" xfId="33306"/>
    <cellStyle name="Standard 274 3 17" xfId="33970"/>
    <cellStyle name="Standard 274 3 18" xfId="34667"/>
    <cellStyle name="Standard 274 3 19" xfId="35322"/>
    <cellStyle name="Standard 274 3 2" xfId="7906"/>
    <cellStyle name="Standard 274 3 3" xfId="9385"/>
    <cellStyle name="Standard 274 3 4" xfId="9997"/>
    <cellStyle name="Standard 274 3 5" xfId="10658"/>
    <cellStyle name="Standard 274 3 6" xfId="11859"/>
    <cellStyle name="Standard 274 3 7" xfId="14421"/>
    <cellStyle name="Standard 274 3 8" xfId="15432"/>
    <cellStyle name="Standard 274 3 9" xfId="17301"/>
    <cellStyle name="Standard 274 4" xfId="4871"/>
    <cellStyle name="Standard 274 4 2" xfId="12812"/>
    <cellStyle name="Standard 274 4 2 2" xfId="24284"/>
    <cellStyle name="Standard 274 4 2 3" xfId="31365"/>
    <cellStyle name="Standard 274 4 3" xfId="20860"/>
    <cellStyle name="Standard 274 4 4" xfId="28567"/>
    <cellStyle name="Standard 274 5" xfId="7447"/>
    <cellStyle name="Standard 274 6" xfId="11857"/>
    <cellStyle name="Standard 274 7" xfId="15430"/>
    <cellStyle name="Standard 274 8" xfId="19268"/>
    <cellStyle name="Standard 274 9" xfId="26975"/>
    <cellStyle name="Standard 275" xfId="1908"/>
    <cellStyle name="Standard 275 2" xfId="3749"/>
    <cellStyle name="Standard 275 2 2" xfId="4874"/>
    <cellStyle name="Standard 275 2 2 2" xfId="12815"/>
    <cellStyle name="Standard 275 2 2 2 2" xfId="24287"/>
    <cellStyle name="Standard 275 2 2 2 3" xfId="31368"/>
    <cellStyle name="Standard 275 2 2 3" xfId="20863"/>
    <cellStyle name="Standard 275 2 2 4" xfId="28570"/>
    <cellStyle name="Standard 275 2 3" xfId="7907"/>
    <cellStyle name="Standard 275 2 4" xfId="11861"/>
    <cellStyle name="Standard 275 2 5" xfId="15434"/>
    <cellStyle name="Standard 275 2 6" xfId="19272"/>
    <cellStyle name="Standard 275 2 7" xfId="26979"/>
    <cellStyle name="Standard 275 3" xfId="3750"/>
    <cellStyle name="Standard 275 3 10" xfId="19273"/>
    <cellStyle name="Standard 275 3 11" xfId="23288"/>
    <cellStyle name="Standard 275 3 12" xfId="24845"/>
    <cellStyle name="Standard 275 3 13" xfId="26980"/>
    <cellStyle name="Standard 275 3 14" xfId="32093"/>
    <cellStyle name="Standard 275 3 15" xfId="32709"/>
    <cellStyle name="Standard 275 3 16" xfId="33307"/>
    <cellStyle name="Standard 275 3 17" xfId="33971"/>
    <cellStyle name="Standard 275 3 18" xfId="34668"/>
    <cellStyle name="Standard 275 3 19" xfId="35323"/>
    <cellStyle name="Standard 275 3 2" xfId="7908"/>
    <cellStyle name="Standard 275 3 3" xfId="9386"/>
    <cellStyle name="Standard 275 3 4" xfId="9998"/>
    <cellStyle name="Standard 275 3 5" xfId="10659"/>
    <cellStyle name="Standard 275 3 6" xfId="11862"/>
    <cellStyle name="Standard 275 3 7" xfId="14422"/>
    <cellStyle name="Standard 275 3 8" xfId="15435"/>
    <cellStyle name="Standard 275 3 9" xfId="17302"/>
    <cellStyle name="Standard 275 4" xfId="4873"/>
    <cellStyle name="Standard 275 4 2" xfId="12814"/>
    <cellStyle name="Standard 275 4 2 2" xfId="24286"/>
    <cellStyle name="Standard 275 4 2 3" xfId="31367"/>
    <cellStyle name="Standard 275 4 3" xfId="20862"/>
    <cellStyle name="Standard 275 4 4" xfId="28569"/>
    <cellStyle name="Standard 275 5" xfId="7448"/>
    <cellStyle name="Standard 275 6" xfId="11860"/>
    <cellStyle name="Standard 275 7" xfId="15433"/>
    <cellStyle name="Standard 275 8" xfId="19271"/>
    <cellStyle name="Standard 275 9" xfId="26978"/>
    <cellStyle name="Standard 276" xfId="1909"/>
    <cellStyle name="Standard 276 2" xfId="3751"/>
    <cellStyle name="Standard 276 2 2" xfId="4876"/>
    <cellStyle name="Standard 276 2 2 2" xfId="12817"/>
    <cellStyle name="Standard 276 2 2 2 2" xfId="24289"/>
    <cellStyle name="Standard 276 2 2 2 3" xfId="31370"/>
    <cellStyle name="Standard 276 2 2 3" xfId="20865"/>
    <cellStyle name="Standard 276 2 2 4" xfId="28572"/>
    <cellStyle name="Standard 276 2 3" xfId="7909"/>
    <cellStyle name="Standard 276 2 4" xfId="11864"/>
    <cellStyle name="Standard 276 2 5" xfId="15437"/>
    <cellStyle name="Standard 276 2 6" xfId="19275"/>
    <cellStyle name="Standard 276 2 7" xfId="26982"/>
    <cellStyle name="Standard 276 3" xfId="3752"/>
    <cellStyle name="Standard 276 3 10" xfId="19276"/>
    <cellStyle name="Standard 276 3 11" xfId="23289"/>
    <cellStyle name="Standard 276 3 12" xfId="24846"/>
    <cellStyle name="Standard 276 3 13" xfId="26983"/>
    <cellStyle name="Standard 276 3 14" xfId="32094"/>
    <cellStyle name="Standard 276 3 15" xfId="32710"/>
    <cellStyle name="Standard 276 3 16" xfId="33308"/>
    <cellStyle name="Standard 276 3 17" xfId="33972"/>
    <cellStyle name="Standard 276 3 18" xfId="34669"/>
    <cellStyle name="Standard 276 3 19" xfId="35324"/>
    <cellStyle name="Standard 276 3 2" xfId="7910"/>
    <cellStyle name="Standard 276 3 3" xfId="9387"/>
    <cellStyle name="Standard 276 3 4" xfId="9999"/>
    <cellStyle name="Standard 276 3 5" xfId="10660"/>
    <cellStyle name="Standard 276 3 6" xfId="11865"/>
    <cellStyle name="Standard 276 3 7" xfId="14423"/>
    <cellStyle name="Standard 276 3 8" xfId="15438"/>
    <cellStyle name="Standard 276 3 9" xfId="17303"/>
    <cellStyle name="Standard 276 4" xfId="4875"/>
    <cellStyle name="Standard 276 4 2" xfId="12816"/>
    <cellStyle name="Standard 276 4 2 2" xfId="24288"/>
    <cellStyle name="Standard 276 4 2 3" xfId="31369"/>
    <cellStyle name="Standard 276 4 3" xfId="20864"/>
    <cellStyle name="Standard 276 4 4" xfId="28571"/>
    <cellStyle name="Standard 276 5" xfId="7449"/>
    <cellStyle name="Standard 276 6" xfId="11863"/>
    <cellStyle name="Standard 276 7" xfId="15436"/>
    <cellStyle name="Standard 276 8" xfId="19274"/>
    <cellStyle name="Standard 276 9" xfId="26981"/>
    <cellStyle name="Standard 277" xfId="1910"/>
    <cellStyle name="Standard 277 10" xfId="26984"/>
    <cellStyle name="Standard 277 2" xfId="3753"/>
    <cellStyle name="Standard 277 2 2" xfId="4878"/>
    <cellStyle name="Standard 277 2 2 2" xfId="12819"/>
    <cellStyle name="Standard 277 2 2 2 2" xfId="24291"/>
    <cellStyle name="Standard 277 2 2 2 3" xfId="31372"/>
    <cellStyle name="Standard 277 2 2 3" xfId="20867"/>
    <cellStyle name="Standard 277 2 2 4" xfId="28574"/>
    <cellStyle name="Standard 277 2 3" xfId="7911"/>
    <cellStyle name="Standard 277 2 4" xfId="11867"/>
    <cellStyle name="Standard 277 2 5" xfId="15440"/>
    <cellStyle name="Standard 277 2 6" xfId="19278"/>
    <cellStyle name="Standard 277 2 7" xfId="26985"/>
    <cellStyle name="Standard 277 3" xfId="3754"/>
    <cellStyle name="Standard 277 3 2" xfId="11868"/>
    <cellStyle name="Standard 277 3 2 2" xfId="23961"/>
    <cellStyle name="Standard 277 3 2 3" xfId="31041"/>
    <cellStyle name="Standard 277 3 3" xfId="19279"/>
    <cellStyle name="Standard 277 3 4" xfId="26986"/>
    <cellStyle name="Standard 277 4" xfId="3755"/>
    <cellStyle name="Standard 277 4 2" xfId="4879"/>
    <cellStyle name="Standard 277 4 2 2" xfId="12820"/>
    <cellStyle name="Standard 277 4 2 2 2" xfId="24292"/>
    <cellStyle name="Standard 277 4 2 2 3" xfId="31373"/>
    <cellStyle name="Standard 277 4 2 3" xfId="20868"/>
    <cellStyle name="Standard 277 4 2 4" xfId="28575"/>
    <cellStyle name="Standard 277 4 3" xfId="7912"/>
    <cellStyle name="Standard 277 4 4" xfId="11869"/>
    <cellStyle name="Standard 277 4 5" xfId="15441"/>
    <cellStyle name="Standard 277 4 6" xfId="19280"/>
    <cellStyle name="Standard 277 4 7" xfId="26987"/>
    <cellStyle name="Standard 277 5" xfId="4877"/>
    <cellStyle name="Standard 277 5 2" xfId="12818"/>
    <cellStyle name="Standard 277 5 2 2" xfId="24290"/>
    <cellStyle name="Standard 277 5 2 3" xfId="31371"/>
    <cellStyle name="Standard 277 5 3" xfId="20866"/>
    <cellStyle name="Standard 277 5 4" xfId="28573"/>
    <cellStyle name="Standard 277 6" xfId="7450"/>
    <cellStyle name="Standard 277 7" xfId="11866"/>
    <cellStyle name="Standard 277 8" xfId="15439"/>
    <cellStyle name="Standard 277 9" xfId="19277"/>
    <cellStyle name="Standard 278" xfId="1911"/>
    <cellStyle name="Standard 278 10" xfId="26988"/>
    <cellStyle name="Standard 278 2" xfId="3756"/>
    <cellStyle name="Standard 278 2 2" xfId="4881"/>
    <cellStyle name="Standard 278 2 2 2" xfId="12822"/>
    <cellStyle name="Standard 278 2 2 2 2" xfId="24294"/>
    <cellStyle name="Standard 278 2 2 2 3" xfId="31375"/>
    <cellStyle name="Standard 278 2 2 3" xfId="20870"/>
    <cellStyle name="Standard 278 2 2 4" xfId="28577"/>
    <cellStyle name="Standard 278 2 3" xfId="7913"/>
    <cellStyle name="Standard 278 2 4" xfId="11871"/>
    <cellStyle name="Standard 278 2 5" xfId="15443"/>
    <cellStyle name="Standard 278 2 6" xfId="19282"/>
    <cellStyle name="Standard 278 2 7" xfId="26989"/>
    <cellStyle name="Standard 278 3" xfId="3757"/>
    <cellStyle name="Standard 278 3 2" xfId="11872"/>
    <cellStyle name="Standard 278 3 2 2" xfId="23962"/>
    <cellStyle name="Standard 278 3 2 3" xfId="31042"/>
    <cellStyle name="Standard 278 3 3" xfId="19283"/>
    <cellStyle name="Standard 278 3 4" xfId="26990"/>
    <cellStyle name="Standard 278 4" xfId="3758"/>
    <cellStyle name="Standard 278 4 2" xfId="4882"/>
    <cellStyle name="Standard 278 4 2 2" xfId="12823"/>
    <cellStyle name="Standard 278 4 2 2 2" xfId="24295"/>
    <cellStyle name="Standard 278 4 2 2 3" xfId="31376"/>
    <cellStyle name="Standard 278 4 2 3" xfId="20871"/>
    <cellStyle name="Standard 278 4 2 4" xfId="28578"/>
    <cellStyle name="Standard 278 4 3" xfId="7914"/>
    <cellStyle name="Standard 278 4 4" xfId="11873"/>
    <cellStyle name="Standard 278 4 5" xfId="15444"/>
    <cellStyle name="Standard 278 4 6" xfId="19284"/>
    <cellStyle name="Standard 278 4 7" xfId="26991"/>
    <cellStyle name="Standard 278 5" xfId="4880"/>
    <cellStyle name="Standard 278 5 2" xfId="12821"/>
    <cellStyle name="Standard 278 5 2 2" xfId="24293"/>
    <cellStyle name="Standard 278 5 2 3" xfId="31374"/>
    <cellStyle name="Standard 278 5 3" xfId="20869"/>
    <cellStyle name="Standard 278 5 4" xfId="28576"/>
    <cellStyle name="Standard 278 6" xfId="7451"/>
    <cellStyle name="Standard 278 7" xfId="11870"/>
    <cellStyle name="Standard 278 8" xfId="15442"/>
    <cellStyle name="Standard 278 9" xfId="19281"/>
    <cellStyle name="Standard 279" xfId="1912"/>
    <cellStyle name="Standard 279 10" xfId="26992"/>
    <cellStyle name="Standard 279 2" xfId="3759"/>
    <cellStyle name="Standard 279 2 2" xfId="4884"/>
    <cellStyle name="Standard 279 2 2 2" xfId="12825"/>
    <cellStyle name="Standard 279 2 2 2 2" xfId="24297"/>
    <cellStyle name="Standard 279 2 2 2 3" xfId="31378"/>
    <cellStyle name="Standard 279 2 2 3" xfId="20873"/>
    <cellStyle name="Standard 279 2 2 4" xfId="28580"/>
    <cellStyle name="Standard 279 2 3" xfId="7915"/>
    <cellStyle name="Standard 279 2 4" xfId="11875"/>
    <cellStyle name="Standard 279 2 5" xfId="15446"/>
    <cellStyle name="Standard 279 2 6" xfId="19286"/>
    <cellStyle name="Standard 279 2 7" xfId="26993"/>
    <cellStyle name="Standard 279 3" xfId="3760"/>
    <cellStyle name="Standard 279 3 2" xfId="11876"/>
    <cellStyle name="Standard 279 3 2 2" xfId="23963"/>
    <cellStyle name="Standard 279 3 2 3" xfId="31043"/>
    <cellStyle name="Standard 279 3 3" xfId="19287"/>
    <cellStyle name="Standard 279 3 4" xfId="26994"/>
    <cellStyle name="Standard 279 4" xfId="3761"/>
    <cellStyle name="Standard 279 4 2" xfId="4885"/>
    <cellStyle name="Standard 279 4 2 2" xfId="12826"/>
    <cellStyle name="Standard 279 4 2 2 2" xfId="24298"/>
    <cellStyle name="Standard 279 4 2 2 3" xfId="31379"/>
    <cellStyle name="Standard 279 4 2 3" xfId="20874"/>
    <cellStyle name="Standard 279 4 2 4" xfId="28581"/>
    <cellStyle name="Standard 279 4 3" xfId="7916"/>
    <cellStyle name="Standard 279 4 4" xfId="11877"/>
    <cellStyle name="Standard 279 4 5" xfId="15447"/>
    <cellStyle name="Standard 279 4 6" xfId="19288"/>
    <cellStyle name="Standard 279 4 7" xfId="26995"/>
    <cellStyle name="Standard 279 5" xfId="4883"/>
    <cellStyle name="Standard 279 5 2" xfId="12824"/>
    <cellStyle name="Standard 279 5 2 2" xfId="24296"/>
    <cellStyle name="Standard 279 5 2 3" xfId="31377"/>
    <cellStyle name="Standard 279 5 3" xfId="20872"/>
    <cellStyle name="Standard 279 5 4" xfId="28579"/>
    <cellStyle name="Standard 279 6" xfId="7452"/>
    <cellStyle name="Standard 279 7" xfId="11874"/>
    <cellStyle name="Standard 279 8" xfId="15445"/>
    <cellStyle name="Standard 279 9" xfId="19285"/>
    <cellStyle name="Standard 28" xfId="1913"/>
    <cellStyle name="Standard 28 10" xfId="19289"/>
    <cellStyle name="Standard 28 11" xfId="26996"/>
    <cellStyle name="Standard 28 2" xfId="1914"/>
    <cellStyle name="Standard 28 2 2" xfId="1915"/>
    <cellStyle name="Standard 28 2 2 2" xfId="11879"/>
    <cellStyle name="Standard 28 2 2 2 2" xfId="23965"/>
    <cellStyle name="Standard 28 2 2 2 3" xfId="31045"/>
    <cellStyle name="Standard 28 2 2 3" xfId="19291"/>
    <cellStyle name="Standard 28 2 2 4" xfId="26998"/>
    <cellStyle name="Standard 28 2 3" xfId="7454"/>
    <cellStyle name="Standard 28 2 3 2" xfId="23964"/>
    <cellStyle name="Standard 28 2 3 3" xfId="31044"/>
    <cellStyle name="Standard 28 2 4" xfId="19290"/>
    <cellStyle name="Standard 28 2 5" xfId="26997"/>
    <cellStyle name="Standard 28 2_Containertabelle" xfId="3762"/>
    <cellStyle name="Standard 28 3" xfId="3763"/>
    <cellStyle name="Standard 28 3 2" xfId="11880"/>
    <cellStyle name="Standard 28 3 2 2" xfId="23966"/>
    <cellStyle name="Standard 28 3 2 3" xfId="31046"/>
    <cellStyle name="Standard 28 3 3" xfId="19292"/>
    <cellStyle name="Standard 28 3 4" xfId="26999"/>
    <cellStyle name="Standard 28 4" xfId="7453"/>
    <cellStyle name="Standard 28 5" xfId="11878"/>
    <cellStyle name="Standard 28 6" xfId="14424"/>
    <cellStyle name="Standard 28 7" xfId="14784"/>
    <cellStyle name="Standard 28 8" xfId="15448"/>
    <cellStyle name="Standard 28 9" xfId="16969"/>
    <cellStyle name="Standard 28_Containertabelle" xfId="3764"/>
    <cellStyle name="Standard 280" xfId="1916"/>
    <cellStyle name="Standard 280 10" xfId="27000"/>
    <cellStyle name="Standard 280 2" xfId="3765"/>
    <cellStyle name="Standard 280 2 2" xfId="4887"/>
    <cellStyle name="Standard 280 2 2 2" xfId="12828"/>
    <cellStyle name="Standard 280 2 2 2 2" xfId="24300"/>
    <cellStyle name="Standard 280 2 2 2 3" xfId="31381"/>
    <cellStyle name="Standard 280 2 2 3" xfId="20876"/>
    <cellStyle name="Standard 280 2 2 4" xfId="28583"/>
    <cellStyle name="Standard 280 2 3" xfId="7917"/>
    <cellStyle name="Standard 280 2 4" xfId="11882"/>
    <cellStyle name="Standard 280 2 5" xfId="15450"/>
    <cellStyle name="Standard 280 2 6" xfId="19294"/>
    <cellStyle name="Standard 280 2 7" xfId="27001"/>
    <cellStyle name="Standard 280 3" xfId="3766"/>
    <cellStyle name="Standard 280 3 2" xfId="11883"/>
    <cellStyle name="Standard 280 3 2 2" xfId="23967"/>
    <cellStyle name="Standard 280 3 2 3" xfId="31047"/>
    <cellStyle name="Standard 280 3 3" xfId="19295"/>
    <cellStyle name="Standard 280 3 4" xfId="27002"/>
    <cellStyle name="Standard 280 4" xfId="3767"/>
    <cellStyle name="Standard 280 4 2" xfId="4888"/>
    <cellStyle name="Standard 280 4 2 2" xfId="12829"/>
    <cellStyle name="Standard 280 4 2 2 2" xfId="24301"/>
    <cellStyle name="Standard 280 4 2 2 3" xfId="31382"/>
    <cellStyle name="Standard 280 4 2 3" xfId="20877"/>
    <cellStyle name="Standard 280 4 2 4" xfId="28584"/>
    <cellStyle name="Standard 280 4 3" xfId="7918"/>
    <cellStyle name="Standard 280 4 4" xfId="11884"/>
    <cellStyle name="Standard 280 4 5" xfId="15451"/>
    <cellStyle name="Standard 280 4 6" xfId="19296"/>
    <cellStyle name="Standard 280 4 7" xfId="27003"/>
    <cellStyle name="Standard 280 5" xfId="4886"/>
    <cellStyle name="Standard 280 5 2" xfId="12827"/>
    <cellStyle name="Standard 280 5 2 2" xfId="24299"/>
    <cellStyle name="Standard 280 5 2 3" xfId="31380"/>
    <cellStyle name="Standard 280 5 3" xfId="20875"/>
    <cellStyle name="Standard 280 5 4" xfId="28582"/>
    <cellStyle name="Standard 280 6" xfId="7455"/>
    <cellStyle name="Standard 280 7" xfId="11881"/>
    <cellStyle name="Standard 280 8" xfId="15449"/>
    <cellStyle name="Standard 280 9" xfId="19293"/>
    <cellStyle name="Standard 281" xfId="1917"/>
    <cellStyle name="Standard 281 2" xfId="3768"/>
    <cellStyle name="Standard 281 2 2" xfId="4890"/>
    <cellStyle name="Standard 281 2 2 2" xfId="12831"/>
    <cellStyle name="Standard 281 2 2 2 2" xfId="24303"/>
    <cellStyle name="Standard 281 2 2 2 3" xfId="31384"/>
    <cellStyle name="Standard 281 2 2 3" xfId="20879"/>
    <cellStyle name="Standard 281 2 2 4" xfId="28586"/>
    <cellStyle name="Standard 281 2 3" xfId="7919"/>
    <cellStyle name="Standard 281 2 4" xfId="11886"/>
    <cellStyle name="Standard 281 2 5" xfId="15453"/>
    <cellStyle name="Standard 281 2 6" xfId="19298"/>
    <cellStyle name="Standard 281 2 7" xfId="27005"/>
    <cellStyle name="Standard 281 3" xfId="3769"/>
    <cellStyle name="Standard 281 3 10" xfId="19299"/>
    <cellStyle name="Standard 281 3 11" xfId="23291"/>
    <cellStyle name="Standard 281 3 12" xfId="24847"/>
    <cellStyle name="Standard 281 3 13" xfId="27006"/>
    <cellStyle name="Standard 281 3 14" xfId="32095"/>
    <cellStyle name="Standard 281 3 15" xfId="32711"/>
    <cellStyle name="Standard 281 3 16" xfId="33309"/>
    <cellStyle name="Standard 281 3 17" xfId="33974"/>
    <cellStyle name="Standard 281 3 18" xfId="34670"/>
    <cellStyle name="Standard 281 3 19" xfId="35325"/>
    <cellStyle name="Standard 281 3 2" xfId="7920"/>
    <cellStyle name="Standard 281 3 3" xfId="9388"/>
    <cellStyle name="Standard 281 3 4" xfId="10000"/>
    <cellStyle name="Standard 281 3 5" xfId="10661"/>
    <cellStyle name="Standard 281 3 6" xfId="11887"/>
    <cellStyle name="Standard 281 3 7" xfId="14425"/>
    <cellStyle name="Standard 281 3 8" xfId="15454"/>
    <cellStyle name="Standard 281 3 9" xfId="17304"/>
    <cellStyle name="Standard 281 4" xfId="4889"/>
    <cellStyle name="Standard 281 4 2" xfId="12830"/>
    <cellStyle name="Standard 281 4 2 2" xfId="24302"/>
    <cellStyle name="Standard 281 4 2 3" xfId="31383"/>
    <cellStyle name="Standard 281 4 3" xfId="20878"/>
    <cellStyle name="Standard 281 4 4" xfId="28585"/>
    <cellStyle name="Standard 281 5" xfId="7456"/>
    <cellStyle name="Standard 281 6" xfId="11885"/>
    <cellStyle name="Standard 281 7" xfId="15452"/>
    <cellStyle name="Standard 281 8" xfId="19297"/>
    <cellStyle name="Standard 281 9" xfId="27004"/>
    <cellStyle name="Standard 282" xfId="1918"/>
    <cellStyle name="Standard 282 2" xfId="3770"/>
    <cellStyle name="Standard 282 2 2" xfId="4892"/>
    <cellStyle name="Standard 282 2 2 2" xfId="12833"/>
    <cellStyle name="Standard 282 2 2 2 2" xfId="24305"/>
    <cellStyle name="Standard 282 2 2 2 3" xfId="31386"/>
    <cellStyle name="Standard 282 2 2 3" xfId="20881"/>
    <cellStyle name="Standard 282 2 2 4" xfId="28588"/>
    <cellStyle name="Standard 282 2 3" xfId="7921"/>
    <cellStyle name="Standard 282 2 4" xfId="11889"/>
    <cellStyle name="Standard 282 2 5" xfId="15456"/>
    <cellStyle name="Standard 282 2 6" xfId="19301"/>
    <cellStyle name="Standard 282 2 7" xfId="27008"/>
    <cellStyle name="Standard 282 3" xfId="3771"/>
    <cellStyle name="Standard 282 3 10" xfId="19302"/>
    <cellStyle name="Standard 282 3 11" xfId="23292"/>
    <cellStyle name="Standard 282 3 12" xfId="24848"/>
    <cellStyle name="Standard 282 3 13" xfId="27009"/>
    <cellStyle name="Standard 282 3 14" xfId="32096"/>
    <cellStyle name="Standard 282 3 15" xfId="32712"/>
    <cellStyle name="Standard 282 3 16" xfId="33310"/>
    <cellStyle name="Standard 282 3 17" xfId="33975"/>
    <cellStyle name="Standard 282 3 18" xfId="34671"/>
    <cellStyle name="Standard 282 3 19" xfId="35326"/>
    <cellStyle name="Standard 282 3 2" xfId="7922"/>
    <cellStyle name="Standard 282 3 3" xfId="9389"/>
    <cellStyle name="Standard 282 3 4" xfId="10001"/>
    <cellStyle name="Standard 282 3 5" xfId="10662"/>
    <cellStyle name="Standard 282 3 6" xfId="11890"/>
    <cellStyle name="Standard 282 3 7" xfId="14426"/>
    <cellStyle name="Standard 282 3 8" xfId="15457"/>
    <cellStyle name="Standard 282 3 9" xfId="17305"/>
    <cellStyle name="Standard 282 4" xfId="4891"/>
    <cellStyle name="Standard 282 4 2" xfId="12832"/>
    <cellStyle name="Standard 282 4 2 2" xfId="24304"/>
    <cellStyle name="Standard 282 4 2 3" xfId="31385"/>
    <cellStyle name="Standard 282 4 3" xfId="20880"/>
    <cellStyle name="Standard 282 4 4" xfId="28587"/>
    <cellStyle name="Standard 282 5" xfId="7457"/>
    <cellStyle name="Standard 282 6" xfId="11888"/>
    <cellStyle name="Standard 282 7" xfId="15455"/>
    <cellStyle name="Standard 282 8" xfId="19300"/>
    <cellStyle name="Standard 282 9" xfId="27007"/>
    <cellStyle name="Standard 283" xfId="1919"/>
    <cellStyle name="Standard 283 2" xfId="3772"/>
    <cellStyle name="Standard 283 2 2" xfId="4894"/>
    <cellStyle name="Standard 283 2 2 2" xfId="12835"/>
    <cellStyle name="Standard 283 2 2 2 2" xfId="24307"/>
    <cellStyle name="Standard 283 2 2 2 3" xfId="31388"/>
    <cellStyle name="Standard 283 2 2 3" xfId="20883"/>
    <cellStyle name="Standard 283 2 2 4" xfId="28590"/>
    <cellStyle name="Standard 283 2 3" xfId="7923"/>
    <cellStyle name="Standard 283 2 4" xfId="11892"/>
    <cellStyle name="Standard 283 2 5" xfId="15459"/>
    <cellStyle name="Standard 283 2 6" xfId="19304"/>
    <cellStyle name="Standard 283 2 7" xfId="27011"/>
    <cellStyle name="Standard 283 3" xfId="3773"/>
    <cellStyle name="Standard 283 3 10" xfId="19305"/>
    <cellStyle name="Standard 283 3 11" xfId="23293"/>
    <cellStyle name="Standard 283 3 12" xfId="24849"/>
    <cellStyle name="Standard 283 3 13" xfId="27012"/>
    <cellStyle name="Standard 283 3 14" xfId="32097"/>
    <cellStyle name="Standard 283 3 15" xfId="32713"/>
    <cellStyle name="Standard 283 3 16" xfId="33311"/>
    <cellStyle name="Standard 283 3 17" xfId="33976"/>
    <cellStyle name="Standard 283 3 18" xfId="34672"/>
    <cellStyle name="Standard 283 3 19" xfId="35327"/>
    <cellStyle name="Standard 283 3 2" xfId="7924"/>
    <cellStyle name="Standard 283 3 3" xfId="9390"/>
    <cellStyle name="Standard 283 3 4" xfId="10002"/>
    <cellStyle name="Standard 283 3 5" xfId="10663"/>
    <cellStyle name="Standard 283 3 6" xfId="11893"/>
    <cellStyle name="Standard 283 3 7" xfId="14427"/>
    <cellStyle name="Standard 283 3 8" xfId="15460"/>
    <cellStyle name="Standard 283 3 9" xfId="17306"/>
    <cellStyle name="Standard 283 4" xfId="4893"/>
    <cellStyle name="Standard 283 4 2" xfId="12834"/>
    <cellStyle name="Standard 283 4 2 2" xfId="24306"/>
    <cellStyle name="Standard 283 4 2 3" xfId="31387"/>
    <cellStyle name="Standard 283 4 3" xfId="20882"/>
    <cellStyle name="Standard 283 4 4" xfId="28589"/>
    <cellStyle name="Standard 283 5" xfId="7458"/>
    <cellStyle name="Standard 283 6" xfId="11891"/>
    <cellStyle name="Standard 283 7" xfId="15458"/>
    <cellStyle name="Standard 283 8" xfId="19303"/>
    <cellStyle name="Standard 283 9" xfId="27010"/>
    <cellStyle name="Standard 284" xfId="1920"/>
    <cellStyle name="Standard 284 2" xfId="3774"/>
    <cellStyle name="Standard 284 2 2" xfId="11895"/>
    <cellStyle name="Standard 284 2 2 2" xfId="23968"/>
    <cellStyle name="Standard 284 2 2 3" xfId="31048"/>
    <cellStyle name="Standard 284 2 3" xfId="19307"/>
    <cellStyle name="Standard 284 2 4" xfId="27014"/>
    <cellStyle name="Standard 284 3" xfId="7459"/>
    <cellStyle name="Standard 284 4" xfId="11894"/>
    <cellStyle name="Standard 284 5" xfId="15461"/>
    <cellStyle name="Standard 284 6" xfId="19306"/>
    <cellStyle name="Standard 284 7" xfId="27013"/>
    <cellStyle name="Standard 285" xfId="1921"/>
    <cellStyle name="Standard 285 2" xfId="3775"/>
    <cellStyle name="Standard 285 2 2" xfId="11897"/>
    <cellStyle name="Standard 285 2 2 2" xfId="23969"/>
    <cellStyle name="Standard 285 2 2 3" xfId="31049"/>
    <cellStyle name="Standard 285 2 3" xfId="19309"/>
    <cellStyle name="Standard 285 2 4" xfId="27016"/>
    <cellStyle name="Standard 285 3" xfId="7460"/>
    <cellStyle name="Standard 285 4" xfId="11896"/>
    <cellStyle name="Standard 285 5" xfId="15462"/>
    <cellStyle name="Standard 285 6" xfId="19308"/>
    <cellStyle name="Standard 285 7" xfId="27015"/>
    <cellStyle name="Standard 286" xfId="1922"/>
    <cellStyle name="Standard 286 2" xfId="3776"/>
    <cellStyle name="Standard 286 2 2" xfId="11899"/>
    <cellStyle name="Standard 286 2 2 2" xfId="23970"/>
    <cellStyle name="Standard 286 2 2 3" xfId="31050"/>
    <cellStyle name="Standard 286 2 3" xfId="19311"/>
    <cellStyle name="Standard 286 2 4" xfId="27018"/>
    <cellStyle name="Standard 286 3" xfId="7461"/>
    <cellStyle name="Standard 286 4" xfId="11898"/>
    <cellStyle name="Standard 286 5" xfId="15463"/>
    <cellStyle name="Standard 286 6" xfId="19310"/>
    <cellStyle name="Standard 286 7" xfId="27017"/>
    <cellStyle name="Standard 287" xfId="1923"/>
    <cellStyle name="Standard 287 2" xfId="4895"/>
    <cellStyle name="Standard 287 2 2" xfId="12836"/>
    <cellStyle name="Standard 287 2 2 2" xfId="24308"/>
    <cellStyle name="Standard 287 2 2 3" xfId="31389"/>
    <cellStyle name="Standard 287 2 3" xfId="20884"/>
    <cellStyle name="Standard 287 2 4" xfId="28591"/>
    <cellStyle name="Standard 287 3" xfId="7462"/>
    <cellStyle name="Standard 287 4" xfId="11900"/>
    <cellStyle name="Standard 287 5" xfId="15464"/>
    <cellStyle name="Standard 287 6" xfId="19312"/>
    <cellStyle name="Standard 287 7" xfId="27019"/>
    <cellStyle name="Standard 288" xfId="1924"/>
    <cellStyle name="Standard 288 2" xfId="4896"/>
    <cellStyle name="Standard 288 2 2" xfId="12837"/>
    <cellStyle name="Standard 288 2 2 2" xfId="24309"/>
    <cellStyle name="Standard 288 2 2 3" xfId="31390"/>
    <cellStyle name="Standard 288 2 3" xfId="20885"/>
    <cellStyle name="Standard 288 2 4" xfId="28592"/>
    <cellStyle name="Standard 288 3" xfId="7463"/>
    <cellStyle name="Standard 288 4" xfId="11901"/>
    <cellStyle name="Standard 288 5" xfId="15465"/>
    <cellStyle name="Standard 288 6" xfId="19313"/>
    <cellStyle name="Standard 288 7" xfId="27020"/>
    <cellStyle name="Standard 289" xfId="1925"/>
    <cellStyle name="Standard 289 2" xfId="3777"/>
    <cellStyle name="Standard 289 2 2" xfId="4898"/>
    <cellStyle name="Standard 289 2 2 2" xfId="12839"/>
    <cellStyle name="Standard 289 2 2 2 2" xfId="24311"/>
    <cellStyle name="Standard 289 2 2 2 3" xfId="31392"/>
    <cellStyle name="Standard 289 2 2 3" xfId="20887"/>
    <cellStyle name="Standard 289 2 2 4" xfId="28594"/>
    <cellStyle name="Standard 289 2 3" xfId="7925"/>
    <cellStyle name="Standard 289 2 4" xfId="11903"/>
    <cellStyle name="Standard 289 2 5" xfId="15467"/>
    <cellStyle name="Standard 289 2 6" xfId="19315"/>
    <cellStyle name="Standard 289 2 7" xfId="27022"/>
    <cellStyle name="Standard 289 3" xfId="3778"/>
    <cellStyle name="Standard 289 3 2" xfId="4899"/>
    <cellStyle name="Standard 289 3 2 2" xfId="12840"/>
    <cellStyle name="Standard 289 3 2 2 2" xfId="24312"/>
    <cellStyle name="Standard 289 3 2 2 3" xfId="31393"/>
    <cellStyle name="Standard 289 3 2 3" xfId="20888"/>
    <cellStyle name="Standard 289 3 2 4" xfId="28595"/>
    <cellStyle name="Standard 289 3 3" xfId="7926"/>
    <cellStyle name="Standard 289 3 4" xfId="11904"/>
    <cellStyle name="Standard 289 3 5" xfId="15468"/>
    <cellStyle name="Standard 289 3 6" xfId="19316"/>
    <cellStyle name="Standard 289 3 7" xfId="27023"/>
    <cellStyle name="Standard 289 4" xfId="4897"/>
    <cellStyle name="Standard 289 4 2" xfId="12838"/>
    <cellStyle name="Standard 289 4 2 2" xfId="24310"/>
    <cellStyle name="Standard 289 4 2 3" xfId="31391"/>
    <cellStyle name="Standard 289 4 3" xfId="20886"/>
    <cellStyle name="Standard 289 4 4" xfId="28593"/>
    <cellStyle name="Standard 289 5" xfId="7464"/>
    <cellStyle name="Standard 289 6" xfId="11902"/>
    <cellStyle name="Standard 289 7" xfId="15466"/>
    <cellStyle name="Standard 289 8" xfId="19314"/>
    <cellStyle name="Standard 289 9" xfId="27021"/>
    <cellStyle name="Standard 29" xfId="1926"/>
    <cellStyle name="Standard 29 10" xfId="19317"/>
    <cellStyle name="Standard 29 11" xfId="27024"/>
    <cellStyle name="Standard 29 2" xfId="1927"/>
    <cellStyle name="Standard 29 2 2" xfId="1928"/>
    <cellStyle name="Standard 29 2 2 2" xfId="11906"/>
    <cellStyle name="Standard 29 2 2 2 2" xfId="23972"/>
    <cellStyle name="Standard 29 2 2 2 3" xfId="31052"/>
    <cellStyle name="Standard 29 2 2 3" xfId="19319"/>
    <cellStyle name="Standard 29 2 2 4" xfId="27026"/>
    <cellStyle name="Standard 29 2 3" xfId="7466"/>
    <cellStyle name="Standard 29 2 3 2" xfId="23971"/>
    <cellStyle name="Standard 29 2 3 3" xfId="31051"/>
    <cellStyle name="Standard 29 2 4" xfId="19318"/>
    <cellStyle name="Standard 29 2 5" xfId="27025"/>
    <cellStyle name="Standard 29 2_Containertabelle" xfId="3779"/>
    <cellStyle name="Standard 29 3" xfId="3780"/>
    <cellStyle name="Standard 29 3 2" xfId="11907"/>
    <cellStyle name="Standard 29 3 2 2" xfId="23973"/>
    <cellStyle name="Standard 29 3 2 3" xfId="31053"/>
    <cellStyle name="Standard 29 3 3" xfId="19320"/>
    <cellStyle name="Standard 29 3 4" xfId="27027"/>
    <cellStyle name="Standard 29 4" xfId="7465"/>
    <cellStyle name="Standard 29 5" xfId="11905"/>
    <cellStyle name="Standard 29 6" xfId="14428"/>
    <cellStyle name="Standard 29 7" xfId="14783"/>
    <cellStyle name="Standard 29 8" xfId="15469"/>
    <cellStyle name="Standard 29 9" xfId="15755"/>
    <cellStyle name="Standard 29_Containertabelle" xfId="3781"/>
    <cellStyle name="Standard 290" xfId="1929"/>
    <cellStyle name="Standard 290 2" xfId="4900"/>
    <cellStyle name="Standard 290 2 2" xfId="12841"/>
    <cellStyle name="Standard 290 2 2 2" xfId="24313"/>
    <cellStyle name="Standard 290 2 2 3" xfId="31394"/>
    <cellStyle name="Standard 290 2 3" xfId="20889"/>
    <cellStyle name="Standard 290 2 4" xfId="28596"/>
    <cellStyle name="Standard 290 3" xfId="7467"/>
    <cellStyle name="Standard 290 4" xfId="11908"/>
    <cellStyle name="Standard 290 5" xfId="15470"/>
    <cellStyle name="Standard 290 6" xfId="19321"/>
    <cellStyle name="Standard 290 7" xfId="27028"/>
    <cellStyle name="Standard 291" xfId="1930"/>
    <cellStyle name="Standard 291 2" xfId="4901"/>
    <cellStyle name="Standard 291 2 2" xfId="12842"/>
    <cellStyle name="Standard 291 2 2 2" xfId="24314"/>
    <cellStyle name="Standard 291 2 2 3" xfId="31395"/>
    <cellStyle name="Standard 291 2 3" xfId="20890"/>
    <cellStyle name="Standard 291 2 4" xfId="28597"/>
    <cellStyle name="Standard 291 3" xfId="7468"/>
    <cellStyle name="Standard 291 4" xfId="11909"/>
    <cellStyle name="Standard 291 5" xfId="15471"/>
    <cellStyle name="Standard 291 6" xfId="19322"/>
    <cellStyle name="Standard 291 7" xfId="27029"/>
    <cellStyle name="Standard 292" xfId="1931"/>
    <cellStyle name="Standard 292 10" xfId="27030"/>
    <cellStyle name="Standard 292 2" xfId="3782"/>
    <cellStyle name="Standard 292 2 2" xfId="3783"/>
    <cellStyle name="Standard 292 2 2 2" xfId="4904"/>
    <cellStyle name="Standard 292 2 2 2 2" xfId="12845"/>
    <cellStyle name="Standard 292 2 2 2 2 2" xfId="24317"/>
    <cellStyle name="Standard 292 2 2 2 2 3" xfId="31398"/>
    <cellStyle name="Standard 292 2 2 2 3" xfId="20893"/>
    <cellStyle name="Standard 292 2 2 2 4" xfId="28600"/>
    <cellStyle name="Standard 292 2 2 3" xfId="7928"/>
    <cellStyle name="Standard 292 2 2 4" xfId="11912"/>
    <cellStyle name="Standard 292 2 2 5" xfId="15474"/>
    <cellStyle name="Standard 292 2 2 6" xfId="19325"/>
    <cellStyle name="Standard 292 2 2 7" xfId="27032"/>
    <cellStyle name="Standard 292 2 3" xfId="3784"/>
    <cellStyle name="Standard 292 2 3 2" xfId="4905"/>
    <cellStyle name="Standard 292 2 3 2 2" xfId="12846"/>
    <cellStyle name="Standard 292 2 3 2 2 2" xfId="24318"/>
    <cellStyle name="Standard 292 2 3 2 2 3" xfId="31399"/>
    <cellStyle name="Standard 292 2 3 2 3" xfId="20894"/>
    <cellStyle name="Standard 292 2 3 2 4" xfId="28601"/>
    <cellStyle name="Standard 292 2 3 3" xfId="7929"/>
    <cellStyle name="Standard 292 2 3 4" xfId="11913"/>
    <cellStyle name="Standard 292 2 3 5" xfId="15475"/>
    <cellStyle name="Standard 292 2 3 6" xfId="19326"/>
    <cellStyle name="Standard 292 2 3 7" xfId="27033"/>
    <cellStyle name="Standard 292 2 4" xfId="4903"/>
    <cellStyle name="Standard 292 2 4 2" xfId="12844"/>
    <cellStyle name="Standard 292 2 4 2 2" xfId="24316"/>
    <cellStyle name="Standard 292 2 4 2 3" xfId="31397"/>
    <cellStyle name="Standard 292 2 4 3" xfId="20892"/>
    <cellStyle name="Standard 292 2 4 4" xfId="28599"/>
    <cellStyle name="Standard 292 2 5" xfId="7927"/>
    <cellStyle name="Standard 292 2 6" xfId="11911"/>
    <cellStyle name="Standard 292 2 7" xfId="15473"/>
    <cellStyle name="Standard 292 2 8" xfId="19324"/>
    <cellStyle name="Standard 292 2 9" xfId="27031"/>
    <cellStyle name="Standard 292 3" xfId="3785"/>
    <cellStyle name="Standard 292 3 2" xfId="4906"/>
    <cellStyle name="Standard 292 3 2 2" xfId="12847"/>
    <cellStyle name="Standard 292 3 2 2 2" xfId="24319"/>
    <cellStyle name="Standard 292 3 2 2 3" xfId="31400"/>
    <cellStyle name="Standard 292 3 2 3" xfId="20895"/>
    <cellStyle name="Standard 292 3 2 4" xfId="28602"/>
    <cellStyle name="Standard 292 3 3" xfId="7930"/>
    <cellStyle name="Standard 292 3 4" xfId="11914"/>
    <cellStyle name="Standard 292 3 5" xfId="15476"/>
    <cellStyle name="Standard 292 3 6" xfId="19327"/>
    <cellStyle name="Standard 292 3 7" xfId="27034"/>
    <cellStyle name="Standard 292 4" xfId="3786"/>
    <cellStyle name="Standard 292 4 2" xfId="4907"/>
    <cellStyle name="Standard 292 4 2 2" xfId="12848"/>
    <cellStyle name="Standard 292 4 2 2 2" xfId="24320"/>
    <cellStyle name="Standard 292 4 2 2 3" xfId="31401"/>
    <cellStyle name="Standard 292 4 2 3" xfId="20896"/>
    <cellStyle name="Standard 292 4 2 4" xfId="28603"/>
    <cellStyle name="Standard 292 4 3" xfId="7931"/>
    <cellStyle name="Standard 292 4 4" xfId="11915"/>
    <cellStyle name="Standard 292 4 5" xfId="15477"/>
    <cellStyle name="Standard 292 4 6" xfId="19328"/>
    <cellStyle name="Standard 292 4 7" xfId="27035"/>
    <cellStyle name="Standard 292 5" xfId="4902"/>
    <cellStyle name="Standard 292 5 2" xfId="12843"/>
    <cellStyle name="Standard 292 5 2 2" xfId="24315"/>
    <cellStyle name="Standard 292 5 2 3" xfId="31396"/>
    <cellStyle name="Standard 292 5 3" xfId="20891"/>
    <cellStyle name="Standard 292 5 4" xfId="28598"/>
    <cellStyle name="Standard 292 6" xfId="7469"/>
    <cellStyle name="Standard 292 7" xfId="11910"/>
    <cellStyle name="Standard 292 8" xfId="15472"/>
    <cellStyle name="Standard 292 9" xfId="19323"/>
    <cellStyle name="Standard 293" xfId="1932"/>
    <cellStyle name="Standard 293 2" xfId="3787"/>
    <cellStyle name="Standard 293 2 2" xfId="4909"/>
    <cellStyle name="Standard 293 2 2 2" xfId="12850"/>
    <cellStyle name="Standard 293 2 2 2 2" xfId="24322"/>
    <cellStyle name="Standard 293 2 2 2 3" xfId="31403"/>
    <cellStyle name="Standard 293 2 2 3" xfId="20898"/>
    <cellStyle name="Standard 293 2 2 4" xfId="28605"/>
    <cellStyle name="Standard 293 2 3" xfId="7932"/>
    <cellStyle name="Standard 293 2 4" xfId="11917"/>
    <cellStyle name="Standard 293 2 5" xfId="15479"/>
    <cellStyle name="Standard 293 2 6" xfId="19330"/>
    <cellStyle name="Standard 293 2 7" xfId="27037"/>
    <cellStyle name="Standard 293 3" xfId="4908"/>
    <cellStyle name="Standard 293 3 2" xfId="12849"/>
    <cellStyle name="Standard 293 3 2 2" xfId="24321"/>
    <cellStyle name="Standard 293 3 2 3" xfId="31402"/>
    <cellStyle name="Standard 293 3 3" xfId="20897"/>
    <cellStyle name="Standard 293 3 4" xfId="28604"/>
    <cellStyle name="Standard 293 4" xfId="7470"/>
    <cellStyle name="Standard 293 5" xfId="11916"/>
    <cellStyle name="Standard 293 6" xfId="15478"/>
    <cellStyle name="Standard 293 7" xfId="19329"/>
    <cellStyle name="Standard 293 8" xfId="27036"/>
    <cellStyle name="Standard 294" xfId="3788"/>
    <cellStyle name="Standard 294 2" xfId="3789"/>
    <cellStyle name="Standard 294 2 2" xfId="4911"/>
    <cellStyle name="Standard 294 2 2 2" xfId="12852"/>
    <cellStyle name="Standard 294 2 2 2 2" xfId="24324"/>
    <cellStyle name="Standard 294 2 2 2 3" xfId="31405"/>
    <cellStyle name="Standard 294 2 2 3" xfId="20900"/>
    <cellStyle name="Standard 294 2 2 4" xfId="28607"/>
    <cellStyle name="Standard 294 2 3" xfId="7934"/>
    <cellStyle name="Standard 294 2 4" xfId="11919"/>
    <cellStyle name="Standard 294 2 5" xfId="15481"/>
    <cellStyle name="Standard 294 2 6" xfId="19332"/>
    <cellStyle name="Standard 294 2 7" xfId="27039"/>
    <cellStyle name="Standard 294 3" xfId="3790"/>
    <cellStyle name="Standard 294 3 10" xfId="19333"/>
    <cellStyle name="Standard 294 3 11" xfId="23294"/>
    <cellStyle name="Standard 294 3 12" xfId="24850"/>
    <cellStyle name="Standard 294 3 13" xfId="27040"/>
    <cellStyle name="Standard 294 3 14" xfId="32098"/>
    <cellStyle name="Standard 294 3 15" xfId="32714"/>
    <cellStyle name="Standard 294 3 16" xfId="33312"/>
    <cellStyle name="Standard 294 3 17" xfId="33977"/>
    <cellStyle name="Standard 294 3 18" xfId="34673"/>
    <cellStyle name="Standard 294 3 19" xfId="35328"/>
    <cellStyle name="Standard 294 3 2" xfId="7935"/>
    <cellStyle name="Standard 294 3 3" xfId="9391"/>
    <cellStyle name="Standard 294 3 4" xfId="10004"/>
    <cellStyle name="Standard 294 3 5" xfId="10664"/>
    <cellStyle name="Standard 294 3 6" xfId="11920"/>
    <cellStyle name="Standard 294 3 7" xfId="14429"/>
    <cellStyle name="Standard 294 3 8" xfId="15482"/>
    <cellStyle name="Standard 294 3 9" xfId="17307"/>
    <cellStyle name="Standard 294 4" xfId="4910"/>
    <cellStyle name="Standard 294 4 2" xfId="12851"/>
    <cellStyle name="Standard 294 4 2 2" xfId="24323"/>
    <cellStyle name="Standard 294 4 2 3" xfId="31404"/>
    <cellStyle name="Standard 294 4 3" xfId="20899"/>
    <cellStyle name="Standard 294 4 4" xfId="28606"/>
    <cellStyle name="Standard 294 5" xfId="7933"/>
    <cellStyle name="Standard 294 6" xfId="11918"/>
    <cellStyle name="Standard 294 7" xfId="15480"/>
    <cellStyle name="Standard 294 8" xfId="19331"/>
    <cellStyle name="Standard 294 9" xfId="27038"/>
    <cellStyle name="Standard 295" xfId="3791"/>
    <cellStyle name="Standard 295 2" xfId="4912"/>
    <cellStyle name="Standard 295 2 2" xfId="12853"/>
    <cellStyle name="Standard 295 2 2 2" xfId="24325"/>
    <cellStyle name="Standard 295 2 2 3" xfId="31406"/>
    <cellStyle name="Standard 295 2 3" xfId="20901"/>
    <cellStyle name="Standard 295 2 4" xfId="28608"/>
    <cellStyle name="Standard 295 3" xfId="7936"/>
    <cellStyle name="Standard 295 4" xfId="11921"/>
    <cellStyle name="Standard 295 5" xfId="15483"/>
    <cellStyle name="Standard 295 6" xfId="19334"/>
    <cellStyle name="Standard 295 7" xfId="27041"/>
    <cellStyle name="Standard 296" xfId="3792"/>
    <cellStyle name="Standard 296 2" xfId="4913"/>
    <cellStyle name="Standard 296 2 2" xfId="12854"/>
    <cellStyle name="Standard 296 2 2 2" xfId="24326"/>
    <cellStyle name="Standard 296 2 2 3" xfId="31407"/>
    <cellStyle name="Standard 296 2 3" xfId="20902"/>
    <cellStyle name="Standard 296 2 4" xfId="28609"/>
    <cellStyle name="Standard 296 3" xfId="7937"/>
    <cellStyle name="Standard 296 4" xfId="11922"/>
    <cellStyle name="Standard 296 5" xfId="15484"/>
    <cellStyle name="Standard 296 6" xfId="19335"/>
    <cellStyle name="Standard 296 7" xfId="27042"/>
    <cellStyle name="Standard 297" xfId="3793"/>
    <cellStyle name="Standard 297 2" xfId="4914"/>
    <cellStyle name="Standard 297 2 2" xfId="12855"/>
    <cellStyle name="Standard 297 2 2 2" xfId="24327"/>
    <cellStyle name="Standard 297 2 2 3" xfId="31408"/>
    <cellStyle name="Standard 297 2 3" xfId="20903"/>
    <cellStyle name="Standard 297 2 4" xfId="28610"/>
    <cellStyle name="Standard 297 3" xfId="7938"/>
    <cellStyle name="Standard 297 4" xfId="11923"/>
    <cellStyle name="Standard 297 5" xfId="15485"/>
    <cellStyle name="Standard 297 6" xfId="19336"/>
    <cellStyle name="Standard 297 7" xfId="27043"/>
    <cellStyle name="Standard 298" xfId="3794"/>
    <cellStyle name="Standard 298 2" xfId="4915"/>
    <cellStyle name="Standard 298 2 2" xfId="12856"/>
    <cellStyle name="Standard 298 2 2 2" xfId="24328"/>
    <cellStyle name="Standard 298 2 2 3" xfId="31409"/>
    <cellStyle name="Standard 298 2 3" xfId="20904"/>
    <cellStyle name="Standard 298 2 4" xfId="28611"/>
    <cellStyle name="Standard 298 3" xfId="7939"/>
    <cellStyle name="Standard 298 4" xfId="11924"/>
    <cellStyle name="Standard 298 5" xfId="15486"/>
    <cellStyle name="Standard 298 6" xfId="19337"/>
    <cellStyle name="Standard 298 7" xfId="27044"/>
    <cellStyle name="Standard 299" xfId="3795"/>
    <cellStyle name="Standard 299 2" xfId="4916"/>
    <cellStyle name="Standard 299 2 2" xfId="12857"/>
    <cellStyle name="Standard 299 2 2 2" xfId="24329"/>
    <cellStyle name="Standard 299 2 2 3" xfId="31410"/>
    <cellStyle name="Standard 299 2 3" xfId="20905"/>
    <cellStyle name="Standard 299 2 4" xfId="28612"/>
    <cellStyle name="Standard 299 3" xfId="7940"/>
    <cellStyle name="Standard 299 4" xfId="11925"/>
    <cellStyle name="Standard 299 5" xfId="15487"/>
    <cellStyle name="Standard 299 6" xfId="19338"/>
    <cellStyle name="Standard 299 7" xfId="27045"/>
    <cellStyle name="Standard 3" xfId="311"/>
    <cellStyle name="Standard 3 10" xfId="1934"/>
    <cellStyle name="Standard 3 10 2" xfId="3796"/>
    <cellStyle name="Standard 3 10 2 2" xfId="11927"/>
    <cellStyle name="Standard 3 10 2 2 2" xfId="23974"/>
    <cellStyle name="Standard 3 10 2 2 3" xfId="31054"/>
    <cellStyle name="Standard 3 10 2 3" xfId="19341"/>
    <cellStyle name="Standard 3 10 2 4" xfId="27048"/>
    <cellStyle name="Standard 3 10 3" xfId="7472"/>
    <cellStyle name="Standard 3 10 4" xfId="11926"/>
    <cellStyle name="Standard 3 10 5" xfId="15488"/>
    <cellStyle name="Standard 3 10 6" xfId="19340"/>
    <cellStyle name="Standard 3 10 7" xfId="27047"/>
    <cellStyle name="Standard 3 11" xfId="3797"/>
    <cellStyle name="Standard 3 11 10" xfId="17308"/>
    <cellStyle name="Standard 3 11 11" xfId="19342"/>
    <cellStyle name="Standard 3 11 12" xfId="23295"/>
    <cellStyle name="Standard 3 11 13" xfId="24851"/>
    <cellStyle name="Standard 3 11 14" xfId="27049"/>
    <cellStyle name="Standard 3 11 15" xfId="32099"/>
    <cellStyle name="Standard 3 11 16" xfId="32715"/>
    <cellStyle name="Standard 3 11 17" xfId="33313"/>
    <cellStyle name="Standard 3 11 18" xfId="33978"/>
    <cellStyle name="Standard 3 11 19" xfId="34674"/>
    <cellStyle name="Standard 3 11 2" xfId="3798"/>
    <cellStyle name="Standard 3 11 2 2" xfId="19343"/>
    <cellStyle name="Standard 3 11 2 3" xfId="27050"/>
    <cellStyle name="Standard 3 11 20" xfId="35329"/>
    <cellStyle name="Standard 3 11 3" xfId="7941"/>
    <cellStyle name="Standard 3 11 4" xfId="9392"/>
    <cellStyle name="Standard 3 11 5" xfId="10005"/>
    <cellStyle name="Standard 3 11 6" xfId="10665"/>
    <cellStyle name="Standard 3 11 7" xfId="11928"/>
    <cellStyle name="Standard 3 11 8" xfId="14430"/>
    <cellStyle name="Standard 3 11 9" xfId="15489"/>
    <cellStyle name="Standard 3 12" xfId="7471"/>
    <cellStyle name="Standard 3 13" xfId="17031"/>
    <cellStyle name="Standard 3 14" xfId="19339"/>
    <cellStyle name="Standard 3 15" xfId="27046"/>
    <cellStyle name="Standard 3 16" xfId="1933"/>
    <cellStyle name="Standard 3 2" xfId="312"/>
    <cellStyle name="Standard 3 2 2" xfId="313"/>
    <cellStyle name="Standard 3 2 2 2" xfId="11929"/>
    <cellStyle name="Standard 3 2 2 2 2" xfId="23975"/>
    <cellStyle name="Standard 3 2 2 2 3" xfId="31055"/>
    <cellStyle name="Standard 3 2 2 3" xfId="19345"/>
    <cellStyle name="Standard 3 2 2 4" xfId="27052"/>
    <cellStyle name="Standard 3 2 2 5" xfId="1935"/>
    <cellStyle name="Standard 3 2 3" xfId="606"/>
    <cellStyle name="Standard 3 2 3 2" xfId="933"/>
    <cellStyle name="Standard 3 2 3 2 2" xfId="23976"/>
    <cellStyle name="Standard 3 2 3 2 3" xfId="31056"/>
    <cellStyle name="Standard 3 2 3 2 4" xfId="11930"/>
    <cellStyle name="Standard 3 2 3 3" xfId="19346"/>
    <cellStyle name="Standard 3 2 3 4" xfId="27053"/>
    <cellStyle name="Standard 3 2 3 5" xfId="1936"/>
    <cellStyle name="Standard 3 2 4" xfId="775"/>
    <cellStyle name="Standard 3 2 4 2" xfId="19347"/>
    <cellStyle name="Standard 3 2 4 3" xfId="27054"/>
    <cellStyle name="Standard 3 2 4 4" xfId="1937"/>
    <cellStyle name="Standard 3 2 5" xfId="19344"/>
    <cellStyle name="Standard 3 2 6" xfId="27051"/>
    <cellStyle name="Standard 3 2_Handling In" xfId="1938"/>
    <cellStyle name="Standard 3 3" xfId="605"/>
    <cellStyle name="Standard 3 3 2" xfId="932"/>
    <cellStyle name="Standard 3 3 2 2" xfId="23977"/>
    <cellStyle name="Standard 3 3 2 3" xfId="31057"/>
    <cellStyle name="Standard 3 3 2 4" xfId="11931"/>
    <cellStyle name="Standard 3 3 3" xfId="19348"/>
    <cellStyle name="Standard 3 3 4" xfId="27055"/>
    <cellStyle name="Standard 3 3 5" xfId="1939"/>
    <cellStyle name="Standard 3 4" xfId="774"/>
    <cellStyle name="Standard 3 4 2" xfId="1941"/>
    <cellStyle name="Standard 3 4 2 2" xfId="11933"/>
    <cellStyle name="Standard 3 4 2 2 2" xfId="23978"/>
    <cellStyle name="Standard 3 4 2 2 3" xfId="31058"/>
    <cellStyle name="Standard 3 4 2 3" xfId="19350"/>
    <cellStyle name="Standard 3 4 2 4" xfId="27057"/>
    <cellStyle name="Standard 3 4 3" xfId="3799"/>
    <cellStyle name="Standard 3 4 3 2" xfId="11934"/>
    <cellStyle name="Standard 3 4 3 2 2" xfId="23979"/>
    <cellStyle name="Standard 3 4 3 2 3" xfId="31059"/>
    <cellStyle name="Standard 3 4 3 3" xfId="19351"/>
    <cellStyle name="Standard 3 4 3 4" xfId="27058"/>
    <cellStyle name="Standard 3 4 4" xfId="7473"/>
    <cellStyle name="Standard 3 4 5" xfId="11932"/>
    <cellStyle name="Standard 3 4 6" xfId="15490"/>
    <cellStyle name="Standard 3 4 7" xfId="19349"/>
    <cellStyle name="Standard 3 4 8" xfId="27056"/>
    <cellStyle name="Standard 3 4 9" xfId="1940"/>
    <cellStyle name="Standard 3 4_Containertabelle" xfId="3800"/>
    <cellStyle name="Standard 3 5" xfId="1942"/>
    <cellStyle name="Standard 3 5 2" xfId="19352"/>
    <cellStyle name="Standard 3 5 3" xfId="27059"/>
    <cellStyle name="Standard 3 6" xfId="1943"/>
    <cellStyle name="Standard 3 6 2" xfId="1944"/>
    <cellStyle name="Standard 3 6 2 2" xfId="3801"/>
    <cellStyle name="Standard 3 6 2 2 2" xfId="3802"/>
    <cellStyle name="Standard 3 6 2 2 2 2" xfId="11937"/>
    <cellStyle name="Standard 3 6 2 2 2 2 2" xfId="23980"/>
    <cellStyle name="Standard 3 6 2 2 2 2 3" xfId="31060"/>
    <cellStyle name="Standard 3 6 2 2 2 3" xfId="19356"/>
    <cellStyle name="Standard 3 6 2 2 2 4" xfId="27063"/>
    <cellStyle name="Standard 3 6 2 2 3" xfId="3803"/>
    <cellStyle name="Standard 3 6 2 2 3 2" xfId="11938"/>
    <cellStyle name="Standard 3 6 2 2 3 2 2" xfId="23981"/>
    <cellStyle name="Standard 3 6 2 2 3 2 3" xfId="31061"/>
    <cellStyle name="Standard 3 6 2 2 3 3" xfId="19357"/>
    <cellStyle name="Standard 3 6 2 2 3 4" xfId="27064"/>
    <cellStyle name="Standard 3 6 2 2 4" xfId="7942"/>
    <cellStyle name="Standard 3 6 2 2 5" xfId="11936"/>
    <cellStyle name="Standard 3 6 2 2 6" xfId="15492"/>
    <cellStyle name="Standard 3 6 2 2 7" xfId="19355"/>
    <cellStyle name="Standard 3 6 2 2 8" xfId="27062"/>
    <cellStyle name="Standard 3 6 2 3" xfId="19354"/>
    <cellStyle name="Standard 3 6 2 4" xfId="27061"/>
    <cellStyle name="Standard 3 6 3" xfId="7474"/>
    <cellStyle name="Standard 3 6 4" xfId="11935"/>
    <cellStyle name="Standard 3 6 5" xfId="15491"/>
    <cellStyle name="Standard 3 6 6" xfId="19353"/>
    <cellStyle name="Standard 3 6 7" xfId="27060"/>
    <cellStyle name="Standard 3 6_Containertabelle" xfId="3804"/>
    <cellStyle name="Standard 3 7" xfId="1945"/>
    <cellStyle name="Standard 3 7 10" xfId="14431"/>
    <cellStyle name="Standard 3 7 11" xfId="15493"/>
    <cellStyle name="Standard 3 7 12" xfId="17309"/>
    <cellStyle name="Standard 3 7 13" xfId="19358"/>
    <cellStyle name="Standard 3 7 14" xfId="23296"/>
    <cellStyle name="Standard 3 7 15" xfId="24852"/>
    <cellStyle name="Standard 3 7 16" xfId="27065"/>
    <cellStyle name="Standard 3 7 17" xfId="32100"/>
    <cellStyle name="Standard 3 7 18" xfId="32716"/>
    <cellStyle name="Standard 3 7 19" xfId="33314"/>
    <cellStyle name="Standard 3 7 2" xfId="1946"/>
    <cellStyle name="Standard 3 7 2 2" xfId="19359"/>
    <cellStyle name="Standard 3 7 2 3" xfId="27066"/>
    <cellStyle name="Standard 3 7 20" xfId="33979"/>
    <cellStyle name="Standard 3 7 21" xfId="34675"/>
    <cellStyle name="Standard 3 7 22" xfId="35330"/>
    <cellStyle name="Standard 3 7 3" xfId="3806"/>
    <cellStyle name="Standard 3 7 3 2" xfId="11940"/>
    <cellStyle name="Standard 3 7 3 2 2" xfId="23982"/>
    <cellStyle name="Standard 3 7 3 2 3" xfId="31062"/>
    <cellStyle name="Standard 3 7 3 3" xfId="19360"/>
    <cellStyle name="Standard 3 7 3 4" xfId="27067"/>
    <cellStyle name="Standard 3 7 4" xfId="3807"/>
    <cellStyle name="Standard 3 7 4 10" xfId="19361"/>
    <cellStyle name="Standard 3 7 4 11" xfId="23297"/>
    <cellStyle name="Standard 3 7 4 12" xfId="24853"/>
    <cellStyle name="Standard 3 7 4 13" xfId="27068"/>
    <cellStyle name="Standard 3 7 4 14" xfId="32101"/>
    <cellStyle name="Standard 3 7 4 15" xfId="32717"/>
    <cellStyle name="Standard 3 7 4 16" xfId="33315"/>
    <cellStyle name="Standard 3 7 4 17" xfId="33980"/>
    <cellStyle name="Standard 3 7 4 18" xfId="34676"/>
    <cellStyle name="Standard 3 7 4 19" xfId="35331"/>
    <cellStyle name="Standard 3 7 4 2" xfId="7944"/>
    <cellStyle name="Standard 3 7 4 3" xfId="9394"/>
    <cellStyle name="Standard 3 7 4 4" xfId="10008"/>
    <cellStyle name="Standard 3 7 4 5" xfId="10667"/>
    <cellStyle name="Standard 3 7 4 6" xfId="11941"/>
    <cellStyle name="Standard 3 7 4 7" xfId="14432"/>
    <cellStyle name="Standard 3 7 4 8" xfId="15494"/>
    <cellStyle name="Standard 3 7 4 9" xfId="17310"/>
    <cellStyle name="Standard 3 7 5" xfId="3805"/>
    <cellStyle name="Standard 3 7 5 2" xfId="7943"/>
    <cellStyle name="Standard 3 7 6" xfId="9393"/>
    <cellStyle name="Standard 3 7 7" xfId="10007"/>
    <cellStyle name="Standard 3 7 8" xfId="10666"/>
    <cellStyle name="Standard 3 7 9" xfId="11939"/>
    <cellStyle name="Standard 3 7_Containertabelle" xfId="3808"/>
    <cellStyle name="Standard 3 8" xfId="1947"/>
    <cellStyle name="Standard 3 8 2" xfId="3809"/>
    <cellStyle name="Standard 3 8 2 2" xfId="11943"/>
    <cellStyle name="Standard 3 8 2 2 2" xfId="23983"/>
    <cellStyle name="Standard 3 8 2 2 3" xfId="31063"/>
    <cellStyle name="Standard 3 8 2 3" xfId="19363"/>
    <cellStyle name="Standard 3 8 2 4" xfId="27070"/>
    <cellStyle name="Standard 3 8 3" xfId="7475"/>
    <cellStyle name="Standard 3 8 4" xfId="11942"/>
    <cellStyle name="Standard 3 8 5" xfId="15495"/>
    <cellStyle name="Standard 3 8 6" xfId="19362"/>
    <cellStyle name="Standard 3 8 7" xfId="27069"/>
    <cellStyle name="Standard 3 9" xfId="1948"/>
    <cellStyle name="Standard 3 9 2" xfId="3810"/>
    <cellStyle name="Standard 3 9 2 2" xfId="11945"/>
    <cellStyle name="Standard 3 9 2 2 2" xfId="23984"/>
    <cellStyle name="Standard 3 9 2 2 3" xfId="31064"/>
    <cellStyle name="Standard 3 9 2 3" xfId="19365"/>
    <cellStyle name="Standard 3 9 2 4" xfId="27072"/>
    <cellStyle name="Standard 3 9 3" xfId="7476"/>
    <cellStyle name="Standard 3 9 4" xfId="11944"/>
    <cellStyle name="Standard 3 9 5" xfId="15496"/>
    <cellStyle name="Standard 3 9 6" xfId="19364"/>
    <cellStyle name="Standard 3 9 7" xfId="27071"/>
    <cellStyle name="Standard 3_Handling In" xfId="1949"/>
    <cellStyle name="Standard 30" xfId="1950"/>
    <cellStyle name="Standard 30 10" xfId="19366"/>
    <cellStyle name="Standard 30 11" xfId="27073"/>
    <cellStyle name="Standard 30 2" xfId="1951"/>
    <cellStyle name="Standard 30 2 2" xfId="1952"/>
    <cellStyle name="Standard 30 2 2 2" xfId="11947"/>
    <cellStyle name="Standard 30 2 2 2 2" xfId="23986"/>
    <cellStyle name="Standard 30 2 2 2 3" xfId="31066"/>
    <cellStyle name="Standard 30 2 2 3" xfId="19368"/>
    <cellStyle name="Standard 30 2 2 4" xfId="27075"/>
    <cellStyle name="Standard 30 2 3" xfId="7478"/>
    <cellStyle name="Standard 30 2 3 2" xfId="23985"/>
    <cellStyle name="Standard 30 2 3 3" xfId="31065"/>
    <cellStyle name="Standard 30 2 4" xfId="19367"/>
    <cellStyle name="Standard 30 2 5" xfId="27074"/>
    <cellStyle name="Standard 30 2_Containertabelle" xfId="3811"/>
    <cellStyle name="Standard 30 3" xfId="3812"/>
    <cellStyle name="Standard 30 3 2" xfId="11948"/>
    <cellStyle name="Standard 30 3 2 2" xfId="23987"/>
    <cellStyle name="Standard 30 3 2 3" xfId="31067"/>
    <cellStyle name="Standard 30 3 3" xfId="19369"/>
    <cellStyle name="Standard 30 3 4" xfId="27076"/>
    <cellStyle name="Standard 30 4" xfId="7477"/>
    <cellStyle name="Standard 30 5" xfId="11946"/>
    <cellStyle name="Standard 30 6" xfId="14433"/>
    <cellStyle name="Standard 30 7" xfId="14620"/>
    <cellStyle name="Standard 30 8" xfId="15497"/>
    <cellStyle name="Standard 30 9" xfId="16166"/>
    <cellStyle name="Standard 30_Containertabelle" xfId="3813"/>
    <cellStyle name="Standard 300" xfId="3814"/>
    <cellStyle name="Standard 300 2" xfId="4917"/>
    <cellStyle name="Standard 300 2 2" xfId="12858"/>
    <cellStyle name="Standard 300 2 2 2" xfId="24330"/>
    <cellStyle name="Standard 300 2 2 3" xfId="31411"/>
    <cellStyle name="Standard 300 2 3" xfId="20906"/>
    <cellStyle name="Standard 300 2 4" xfId="28613"/>
    <cellStyle name="Standard 300 3" xfId="7945"/>
    <cellStyle name="Standard 300 4" xfId="11949"/>
    <cellStyle name="Standard 300 5" xfId="15498"/>
    <cellStyle name="Standard 300 6" xfId="19370"/>
    <cellStyle name="Standard 300 7" xfId="27077"/>
    <cellStyle name="Standard 301" xfId="3815"/>
    <cellStyle name="Standard 301 2" xfId="4918"/>
    <cellStyle name="Standard 301 2 2" xfId="12859"/>
    <cellStyle name="Standard 301 2 2 2" xfId="24331"/>
    <cellStyle name="Standard 301 2 2 3" xfId="31412"/>
    <cellStyle name="Standard 301 2 3" xfId="20907"/>
    <cellStyle name="Standard 301 2 4" xfId="28614"/>
    <cellStyle name="Standard 301 3" xfId="7946"/>
    <cellStyle name="Standard 301 4" xfId="11950"/>
    <cellStyle name="Standard 301 5" xfId="15499"/>
    <cellStyle name="Standard 301 6" xfId="19371"/>
    <cellStyle name="Standard 301 7" xfId="27078"/>
    <cellStyle name="Standard 302" xfId="3816"/>
    <cellStyle name="Standard 302 2" xfId="4919"/>
    <cellStyle name="Standard 302 2 2" xfId="12860"/>
    <cellStyle name="Standard 302 2 2 2" xfId="24332"/>
    <cellStyle name="Standard 302 2 2 3" xfId="31413"/>
    <cellStyle name="Standard 302 2 3" xfId="20908"/>
    <cellStyle name="Standard 302 2 4" xfId="28615"/>
    <cellStyle name="Standard 302 3" xfId="7947"/>
    <cellStyle name="Standard 302 4" xfId="11951"/>
    <cellStyle name="Standard 302 5" xfId="15500"/>
    <cellStyle name="Standard 302 6" xfId="19372"/>
    <cellStyle name="Standard 302 7" xfId="27079"/>
    <cellStyle name="Standard 303" xfId="3817"/>
    <cellStyle name="Standard 303 2" xfId="4920"/>
    <cellStyle name="Standard 303 2 2" xfId="12861"/>
    <cellStyle name="Standard 303 2 2 2" xfId="24333"/>
    <cellStyle name="Standard 303 2 2 3" xfId="31414"/>
    <cellStyle name="Standard 303 2 3" xfId="20909"/>
    <cellStyle name="Standard 303 2 4" xfId="28616"/>
    <cellStyle name="Standard 303 3" xfId="7948"/>
    <cellStyle name="Standard 303 4" xfId="11952"/>
    <cellStyle name="Standard 303 5" xfId="15501"/>
    <cellStyle name="Standard 303 6" xfId="19373"/>
    <cellStyle name="Standard 303 7" xfId="27080"/>
    <cellStyle name="Standard 304" xfId="3818"/>
    <cellStyle name="Standard 304 2" xfId="4921"/>
    <cellStyle name="Standard 304 2 2" xfId="12862"/>
    <cellStyle name="Standard 304 2 2 2" xfId="24334"/>
    <cellStyle name="Standard 304 2 2 3" xfId="31415"/>
    <cellStyle name="Standard 304 2 3" xfId="20910"/>
    <cellStyle name="Standard 304 2 4" xfId="28617"/>
    <cellStyle name="Standard 304 3" xfId="7949"/>
    <cellStyle name="Standard 304 4" xfId="11953"/>
    <cellStyle name="Standard 304 5" xfId="15502"/>
    <cellStyle name="Standard 304 6" xfId="19374"/>
    <cellStyle name="Standard 304 7" xfId="27081"/>
    <cellStyle name="Standard 305" xfId="3819"/>
    <cellStyle name="Standard 305 2" xfId="4922"/>
    <cellStyle name="Standard 305 2 2" xfId="12863"/>
    <cellStyle name="Standard 305 2 2 2" xfId="24335"/>
    <cellStyle name="Standard 305 2 2 3" xfId="31416"/>
    <cellStyle name="Standard 305 2 3" xfId="20911"/>
    <cellStyle name="Standard 305 2 4" xfId="28618"/>
    <cellStyle name="Standard 305 3" xfId="7950"/>
    <cellStyle name="Standard 305 4" xfId="11954"/>
    <cellStyle name="Standard 305 5" xfId="15503"/>
    <cellStyle name="Standard 305 6" xfId="19375"/>
    <cellStyle name="Standard 305 7" xfId="27082"/>
    <cellStyle name="Standard 306" xfId="3820"/>
    <cellStyle name="Standard 306 2" xfId="4923"/>
    <cellStyle name="Standard 306 2 2" xfId="12864"/>
    <cellStyle name="Standard 306 2 2 2" xfId="24336"/>
    <cellStyle name="Standard 306 2 2 3" xfId="31417"/>
    <cellStyle name="Standard 306 2 3" xfId="20912"/>
    <cellStyle name="Standard 306 2 4" xfId="28619"/>
    <cellStyle name="Standard 306 3" xfId="7951"/>
    <cellStyle name="Standard 306 4" xfId="11955"/>
    <cellStyle name="Standard 306 5" xfId="15504"/>
    <cellStyle name="Standard 306 6" xfId="19376"/>
    <cellStyle name="Standard 306 7" xfId="27083"/>
    <cellStyle name="Standard 307" xfId="3821"/>
    <cellStyle name="Standard 307 2" xfId="4924"/>
    <cellStyle name="Standard 307 2 2" xfId="12865"/>
    <cellStyle name="Standard 307 2 2 2" xfId="24337"/>
    <cellStyle name="Standard 307 2 2 3" xfId="31418"/>
    <cellStyle name="Standard 307 2 3" xfId="20913"/>
    <cellStyle name="Standard 307 2 4" xfId="28620"/>
    <cellStyle name="Standard 307 3" xfId="7952"/>
    <cellStyle name="Standard 307 4" xfId="11956"/>
    <cellStyle name="Standard 307 5" xfId="15505"/>
    <cellStyle name="Standard 307 6" xfId="19377"/>
    <cellStyle name="Standard 307 7" xfId="27084"/>
    <cellStyle name="Standard 308" xfId="3822"/>
    <cellStyle name="Standard 308 2" xfId="4925"/>
    <cellStyle name="Standard 308 2 2" xfId="12866"/>
    <cellStyle name="Standard 308 2 2 2" xfId="24338"/>
    <cellStyle name="Standard 308 2 2 3" xfId="31419"/>
    <cellStyle name="Standard 308 2 3" xfId="20914"/>
    <cellStyle name="Standard 308 2 4" xfId="28621"/>
    <cellStyle name="Standard 308 3" xfId="7953"/>
    <cellStyle name="Standard 308 4" xfId="11957"/>
    <cellStyle name="Standard 308 5" xfId="15506"/>
    <cellStyle name="Standard 308 6" xfId="19378"/>
    <cellStyle name="Standard 308 7" xfId="27085"/>
    <cellStyle name="Standard 309" xfId="3823"/>
    <cellStyle name="Standard 309 2" xfId="4926"/>
    <cellStyle name="Standard 309 2 2" xfId="12867"/>
    <cellStyle name="Standard 309 2 2 2" xfId="24339"/>
    <cellStyle name="Standard 309 2 2 3" xfId="31420"/>
    <cellStyle name="Standard 309 2 3" xfId="20915"/>
    <cellStyle name="Standard 309 2 4" xfId="28622"/>
    <cellStyle name="Standard 309 3" xfId="7954"/>
    <cellStyle name="Standard 309 4" xfId="11958"/>
    <cellStyle name="Standard 309 5" xfId="15507"/>
    <cellStyle name="Standard 309 6" xfId="19379"/>
    <cellStyle name="Standard 309 7" xfId="27086"/>
    <cellStyle name="Standard 31" xfId="1953"/>
    <cellStyle name="Standard 31 10" xfId="19380"/>
    <cellStyle name="Standard 31 11" xfId="27087"/>
    <cellStyle name="Standard 31 2" xfId="1954"/>
    <cellStyle name="Standard 31 2 2" xfId="1955"/>
    <cellStyle name="Standard 31 2 2 2" xfId="11960"/>
    <cellStyle name="Standard 31 2 2 2 2" xfId="23989"/>
    <cellStyle name="Standard 31 2 2 2 3" xfId="31069"/>
    <cellStyle name="Standard 31 2 2 3" xfId="19382"/>
    <cellStyle name="Standard 31 2 2 4" xfId="27089"/>
    <cellStyle name="Standard 31 2 3" xfId="7480"/>
    <cellStyle name="Standard 31 2 3 2" xfId="23988"/>
    <cellStyle name="Standard 31 2 3 3" xfId="31068"/>
    <cellStyle name="Standard 31 2 4" xfId="19381"/>
    <cellStyle name="Standard 31 2 5" xfId="27088"/>
    <cellStyle name="Standard 31 2_Containertabelle" xfId="3824"/>
    <cellStyle name="Standard 31 3" xfId="3825"/>
    <cellStyle name="Standard 31 3 2" xfId="11961"/>
    <cellStyle name="Standard 31 3 2 2" xfId="23990"/>
    <cellStyle name="Standard 31 3 2 3" xfId="31070"/>
    <cellStyle name="Standard 31 3 3" xfId="19383"/>
    <cellStyle name="Standard 31 3 4" xfId="27090"/>
    <cellStyle name="Standard 31 4" xfId="7479"/>
    <cellStyle name="Standard 31 5" xfId="11959"/>
    <cellStyle name="Standard 31 6" xfId="14434"/>
    <cellStyle name="Standard 31 7" xfId="14619"/>
    <cellStyle name="Standard 31 8" xfId="15508"/>
    <cellStyle name="Standard 31 9" xfId="16005"/>
    <cellStyle name="Standard 31_Containertabelle" xfId="3826"/>
    <cellStyle name="Standard 310" xfId="3827"/>
    <cellStyle name="Standard 310 2" xfId="4927"/>
    <cellStyle name="Standard 310 2 2" xfId="12868"/>
    <cellStyle name="Standard 310 2 2 2" xfId="24340"/>
    <cellStyle name="Standard 310 2 2 3" xfId="31421"/>
    <cellStyle name="Standard 310 2 3" xfId="20916"/>
    <cellStyle name="Standard 310 2 4" xfId="28623"/>
    <cellStyle name="Standard 310 3" xfId="7955"/>
    <cellStyle name="Standard 310 4" xfId="11962"/>
    <cellStyle name="Standard 310 5" xfId="15509"/>
    <cellStyle name="Standard 310 6" xfId="19384"/>
    <cellStyle name="Standard 310 7" xfId="27091"/>
    <cellStyle name="Standard 311" xfId="3828"/>
    <cellStyle name="Standard 311 2" xfId="4928"/>
    <cellStyle name="Standard 311 2 2" xfId="12869"/>
    <cellStyle name="Standard 311 2 2 2" xfId="24341"/>
    <cellStyle name="Standard 311 2 2 3" xfId="31422"/>
    <cellStyle name="Standard 311 2 3" xfId="20917"/>
    <cellStyle name="Standard 311 2 4" xfId="28624"/>
    <cellStyle name="Standard 311 3" xfId="7956"/>
    <cellStyle name="Standard 311 4" xfId="11963"/>
    <cellStyle name="Standard 311 5" xfId="15510"/>
    <cellStyle name="Standard 311 6" xfId="19385"/>
    <cellStyle name="Standard 311 7" xfId="27092"/>
    <cellStyle name="Standard 312" xfId="3829"/>
    <cellStyle name="Standard 312 2" xfId="4929"/>
    <cellStyle name="Standard 312 2 2" xfId="12870"/>
    <cellStyle name="Standard 312 2 2 2" xfId="24342"/>
    <cellStyle name="Standard 312 2 2 3" xfId="31423"/>
    <cellStyle name="Standard 312 2 3" xfId="20918"/>
    <cellStyle name="Standard 312 2 4" xfId="28625"/>
    <cellStyle name="Standard 312 3" xfId="7957"/>
    <cellStyle name="Standard 312 4" xfId="11964"/>
    <cellStyle name="Standard 312 5" xfId="15511"/>
    <cellStyle name="Standard 312 6" xfId="19386"/>
    <cellStyle name="Standard 312 7" xfId="27093"/>
    <cellStyle name="Standard 313" xfId="3830"/>
    <cellStyle name="Standard 313 2" xfId="4930"/>
    <cellStyle name="Standard 313 2 2" xfId="12871"/>
    <cellStyle name="Standard 313 2 2 2" xfId="24343"/>
    <cellStyle name="Standard 313 2 2 3" xfId="31424"/>
    <cellStyle name="Standard 313 2 3" xfId="20919"/>
    <cellStyle name="Standard 313 2 4" xfId="28626"/>
    <cellStyle name="Standard 313 3" xfId="7958"/>
    <cellStyle name="Standard 313 4" xfId="11965"/>
    <cellStyle name="Standard 313 5" xfId="15512"/>
    <cellStyle name="Standard 313 6" xfId="19387"/>
    <cellStyle name="Standard 313 7" xfId="27094"/>
    <cellStyle name="Standard 314" xfId="3831"/>
    <cellStyle name="Standard 314 2" xfId="4931"/>
    <cellStyle name="Standard 314 2 2" xfId="12872"/>
    <cellStyle name="Standard 314 2 2 2" xfId="24344"/>
    <cellStyle name="Standard 314 2 2 3" xfId="31425"/>
    <cellStyle name="Standard 314 2 3" xfId="20920"/>
    <cellStyle name="Standard 314 2 4" xfId="28627"/>
    <cellStyle name="Standard 314 3" xfId="7959"/>
    <cellStyle name="Standard 314 4" xfId="11966"/>
    <cellStyle name="Standard 314 5" xfId="15513"/>
    <cellStyle name="Standard 314 6" xfId="19388"/>
    <cellStyle name="Standard 314 7" xfId="27095"/>
    <cellStyle name="Standard 315" xfId="3832"/>
    <cellStyle name="Standard 315 2" xfId="4932"/>
    <cellStyle name="Standard 315 2 2" xfId="12873"/>
    <cellStyle name="Standard 315 2 2 2" xfId="24345"/>
    <cellStyle name="Standard 315 2 2 3" xfId="31426"/>
    <cellStyle name="Standard 315 2 3" xfId="20921"/>
    <cellStyle name="Standard 315 2 4" xfId="28628"/>
    <cellStyle name="Standard 315 3" xfId="7960"/>
    <cellStyle name="Standard 315 4" xfId="11967"/>
    <cellStyle name="Standard 315 5" xfId="15514"/>
    <cellStyle name="Standard 315 6" xfId="19389"/>
    <cellStyle name="Standard 315 7" xfId="27096"/>
    <cellStyle name="Standard 316" xfId="3833"/>
    <cellStyle name="Standard 316 2" xfId="4933"/>
    <cellStyle name="Standard 316 2 2" xfId="12874"/>
    <cellStyle name="Standard 316 2 2 2" xfId="24346"/>
    <cellStyle name="Standard 316 2 2 3" xfId="31427"/>
    <cellStyle name="Standard 316 2 3" xfId="20922"/>
    <cellStyle name="Standard 316 2 4" xfId="28629"/>
    <cellStyle name="Standard 316 3" xfId="7961"/>
    <cellStyle name="Standard 316 4" xfId="11968"/>
    <cellStyle name="Standard 316 5" xfId="15515"/>
    <cellStyle name="Standard 316 6" xfId="19390"/>
    <cellStyle name="Standard 316 7" xfId="27097"/>
    <cellStyle name="Standard 317" xfId="3834"/>
    <cellStyle name="Standard 317 2" xfId="4934"/>
    <cellStyle name="Standard 317 2 2" xfId="12875"/>
    <cellStyle name="Standard 317 2 2 2" xfId="24347"/>
    <cellStyle name="Standard 317 2 2 3" xfId="31428"/>
    <cellStyle name="Standard 317 2 3" xfId="20923"/>
    <cellStyle name="Standard 317 2 4" xfId="28630"/>
    <cellStyle name="Standard 317 3" xfId="7962"/>
    <cellStyle name="Standard 317 4" xfId="11969"/>
    <cellStyle name="Standard 317 5" xfId="15516"/>
    <cellStyle name="Standard 317 6" xfId="19391"/>
    <cellStyle name="Standard 317 7" xfId="27098"/>
    <cellStyle name="Standard 318" xfId="3835"/>
    <cellStyle name="Standard 318 2" xfId="4935"/>
    <cellStyle name="Standard 318 2 2" xfId="12876"/>
    <cellStyle name="Standard 318 2 2 2" xfId="24348"/>
    <cellStyle name="Standard 318 2 2 3" xfId="31429"/>
    <cellStyle name="Standard 318 2 3" xfId="20924"/>
    <cellStyle name="Standard 318 2 4" xfId="28631"/>
    <cellStyle name="Standard 318 3" xfId="7963"/>
    <cellStyle name="Standard 318 4" xfId="11970"/>
    <cellStyle name="Standard 318 5" xfId="15517"/>
    <cellStyle name="Standard 318 6" xfId="19392"/>
    <cellStyle name="Standard 318 7" xfId="27099"/>
    <cellStyle name="Standard 319" xfId="3836"/>
    <cellStyle name="Standard 319 2" xfId="4936"/>
    <cellStyle name="Standard 319 2 2" xfId="12877"/>
    <cellStyle name="Standard 319 2 2 2" xfId="24349"/>
    <cellStyle name="Standard 319 2 2 3" xfId="31430"/>
    <cellStyle name="Standard 319 2 3" xfId="20925"/>
    <cellStyle name="Standard 319 2 4" xfId="28632"/>
    <cellStyle name="Standard 319 3" xfId="7964"/>
    <cellStyle name="Standard 319 4" xfId="11971"/>
    <cellStyle name="Standard 319 5" xfId="15518"/>
    <cellStyle name="Standard 319 6" xfId="19393"/>
    <cellStyle name="Standard 319 7" xfId="27100"/>
    <cellStyle name="Standard 32" xfId="1956"/>
    <cellStyle name="Standard 32 10" xfId="19394"/>
    <cellStyle name="Standard 32 11" xfId="27101"/>
    <cellStyle name="Standard 32 2" xfId="1957"/>
    <cellStyle name="Standard 32 2 2" xfId="1958"/>
    <cellStyle name="Standard 32 2 2 2" xfId="11973"/>
    <cellStyle name="Standard 32 2 2 2 2" xfId="23992"/>
    <cellStyle name="Standard 32 2 2 2 3" xfId="31072"/>
    <cellStyle name="Standard 32 2 2 3" xfId="19396"/>
    <cellStyle name="Standard 32 2 2 4" xfId="27103"/>
    <cellStyle name="Standard 32 2 3" xfId="7482"/>
    <cellStyle name="Standard 32 2 3 2" xfId="23991"/>
    <cellStyle name="Standard 32 2 3 3" xfId="31071"/>
    <cellStyle name="Standard 32 2 4" xfId="19395"/>
    <cellStyle name="Standard 32 2 5" xfId="27102"/>
    <cellStyle name="Standard 32 2_Containertabelle" xfId="3837"/>
    <cellStyle name="Standard 32 3" xfId="3838"/>
    <cellStyle name="Standard 32 3 2" xfId="11974"/>
    <cellStyle name="Standard 32 3 2 2" xfId="23993"/>
    <cellStyle name="Standard 32 3 2 3" xfId="31073"/>
    <cellStyle name="Standard 32 3 3" xfId="19397"/>
    <cellStyle name="Standard 32 3 4" xfId="27104"/>
    <cellStyle name="Standard 32 4" xfId="7481"/>
    <cellStyle name="Standard 32 5" xfId="11972"/>
    <cellStyle name="Standard 32 6" xfId="14435"/>
    <cellStyle name="Standard 32 7" xfId="14667"/>
    <cellStyle name="Standard 32 8" xfId="15519"/>
    <cellStyle name="Standard 32 9" xfId="16153"/>
    <cellStyle name="Standard 32_Containertabelle" xfId="3839"/>
    <cellStyle name="Standard 320" xfId="3840"/>
    <cellStyle name="Standard 320 2" xfId="4937"/>
    <cellStyle name="Standard 320 2 2" xfId="12878"/>
    <cellStyle name="Standard 320 2 2 2" xfId="24350"/>
    <cellStyle name="Standard 320 2 2 3" xfId="31431"/>
    <cellStyle name="Standard 320 2 3" xfId="20926"/>
    <cellStyle name="Standard 320 2 4" xfId="28633"/>
    <cellStyle name="Standard 320 3" xfId="7965"/>
    <cellStyle name="Standard 320 4" xfId="11975"/>
    <cellStyle name="Standard 320 5" xfId="15520"/>
    <cellStyle name="Standard 320 6" xfId="19398"/>
    <cellStyle name="Standard 320 7" xfId="27105"/>
    <cellStyle name="Standard 321" xfId="3841"/>
    <cellStyle name="Standard 321 2" xfId="4938"/>
    <cellStyle name="Standard 321 2 2" xfId="12879"/>
    <cellStyle name="Standard 321 2 2 2" xfId="24351"/>
    <cellStyle name="Standard 321 2 2 3" xfId="31432"/>
    <cellStyle name="Standard 321 2 3" xfId="20927"/>
    <cellStyle name="Standard 321 2 4" xfId="28634"/>
    <cellStyle name="Standard 321 3" xfId="7966"/>
    <cellStyle name="Standard 321 4" xfId="11976"/>
    <cellStyle name="Standard 321 5" xfId="15521"/>
    <cellStyle name="Standard 321 6" xfId="19399"/>
    <cellStyle name="Standard 321 7" xfId="27106"/>
    <cellStyle name="Standard 322" xfId="3842"/>
    <cellStyle name="Standard 322 2" xfId="4939"/>
    <cellStyle name="Standard 322 2 2" xfId="12880"/>
    <cellStyle name="Standard 322 2 2 2" xfId="24352"/>
    <cellStyle name="Standard 322 2 2 3" xfId="31433"/>
    <cellStyle name="Standard 322 2 3" xfId="20928"/>
    <cellStyle name="Standard 322 2 4" xfId="28635"/>
    <cellStyle name="Standard 322 3" xfId="7967"/>
    <cellStyle name="Standard 322 4" xfId="11977"/>
    <cellStyle name="Standard 322 5" xfId="15522"/>
    <cellStyle name="Standard 322 6" xfId="19400"/>
    <cellStyle name="Standard 322 7" xfId="27107"/>
    <cellStyle name="Standard 323" xfId="3843"/>
    <cellStyle name="Standard 323 2" xfId="3844"/>
    <cellStyle name="Standard 323 2 10" xfId="19402"/>
    <cellStyle name="Standard 323 2 11" xfId="23298"/>
    <cellStyle name="Standard 323 2 12" xfId="24854"/>
    <cellStyle name="Standard 323 2 13" xfId="27109"/>
    <cellStyle name="Standard 323 2 14" xfId="32102"/>
    <cellStyle name="Standard 323 2 15" xfId="32718"/>
    <cellStyle name="Standard 323 2 16" xfId="33316"/>
    <cellStyle name="Standard 323 2 17" xfId="33981"/>
    <cellStyle name="Standard 323 2 18" xfId="34677"/>
    <cellStyle name="Standard 323 2 19" xfId="35332"/>
    <cellStyle name="Standard 323 2 2" xfId="7969"/>
    <cellStyle name="Standard 323 2 3" xfId="9395"/>
    <cellStyle name="Standard 323 2 4" xfId="10009"/>
    <cellStyle name="Standard 323 2 5" xfId="10668"/>
    <cellStyle name="Standard 323 2 6" xfId="11979"/>
    <cellStyle name="Standard 323 2 7" xfId="14436"/>
    <cellStyle name="Standard 323 2 8" xfId="15524"/>
    <cellStyle name="Standard 323 2 9" xfId="17311"/>
    <cellStyle name="Standard 323 3" xfId="4940"/>
    <cellStyle name="Standard 323 3 2" xfId="12881"/>
    <cellStyle name="Standard 323 3 2 2" xfId="14893"/>
    <cellStyle name="Standard 323 3 2 3" xfId="16943"/>
    <cellStyle name="Standard 323 3 2 4" xfId="22997"/>
    <cellStyle name="Standard 323 3 2 5" xfId="30707"/>
    <cellStyle name="Standard 323 3 3" xfId="20929"/>
    <cellStyle name="Standard 323 3 4" xfId="28636"/>
    <cellStyle name="Standard 323 4" xfId="7968"/>
    <cellStyle name="Standard 323 5" xfId="11978"/>
    <cellStyle name="Standard 323 6" xfId="15523"/>
    <cellStyle name="Standard 323 7" xfId="19401"/>
    <cellStyle name="Standard 323 8" xfId="27108"/>
    <cellStyle name="Standard 324" xfId="3845"/>
    <cellStyle name="Standard 324 10" xfId="19403"/>
    <cellStyle name="Standard 324 11" xfId="23299"/>
    <cellStyle name="Standard 324 12" xfId="24855"/>
    <cellStyle name="Standard 324 13" xfId="27110"/>
    <cellStyle name="Standard 324 14" xfId="32103"/>
    <cellStyle name="Standard 324 15" xfId="32719"/>
    <cellStyle name="Standard 324 16" xfId="33317"/>
    <cellStyle name="Standard 324 17" xfId="33982"/>
    <cellStyle name="Standard 324 18" xfId="34678"/>
    <cellStyle name="Standard 324 19" xfId="35333"/>
    <cellStyle name="Standard 324 2" xfId="7970"/>
    <cellStyle name="Standard 324 3" xfId="9396"/>
    <cellStyle name="Standard 324 4" xfId="10010"/>
    <cellStyle name="Standard 324 5" xfId="10669"/>
    <cellStyle name="Standard 324 6" xfId="11980"/>
    <cellStyle name="Standard 324 7" xfId="14437"/>
    <cellStyle name="Standard 324 8" xfId="15525"/>
    <cellStyle name="Standard 324 9" xfId="17312"/>
    <cellStyle name="Standard 325" xfId="3846"/>
    <cellStyle name="Standard 325 10" xfId="19404"/>
    <cellStyle name="Standard 325 11" xfId="23300"/>
    <cellStyle name="Standard 325 12" xfId="24856"/>
    <cellStyle name="Standard 325 13" xfId="27111"/>
    <cellStyle name="Standard 325 14" xfId="32104"/>
    <cellStyle name="Standard 325 15" xfId="32720"/>
    <cellStyle name="Standard 325 16" xfId="33318"/>
    <cellStyle name="Standard 325 17" xfId="33983"/>
    <cellStyle name="Standard 325 18" xfId="34679"/>
    <cellStyle name="Standard 325 19" xfId="35334"/>
    <cellStyle name="Standard 325 2" xfId="7971"/>
    <cellStyle name="Standard 325 3" xfId="9397"/>
    <cellStyle name="Standard 325 4" xfId="10011"/>
    <cellStyle name="Standard 325 5" xfId="10670"/>
    <cellStyle name="Standard 325 6" xfId="11981"/>
    <cellStyle name="Standard 325 7" xfId="14438"/>
    <cellStyle name="Standard 325 8" xfId="15526"/>
    <cellStyle name="Standard 325 9" xfId="17313"/>
    <cellStyle name="Standard 326" xfId="3847"/>
    <cellStyle name="Standard 326 10" xfId="19405"/>
    <cellStyle name="Standard 326 11" xfId="23301"/>
    <cellStyle name="Standard 326 12" xfId="24857"/>
    <cellStyle name="Standard 326 13" xfId="27112"/>
    <cellStyle name="Standard 326 14" xfId="32105"/>
    <cellStyle name="Standard 326 15" xfId="32721"/>
    <cellStyle name="Standard 326 16" xfId="33319"/>
    <cellStyle name="Standard 326 17" xfId="33984"/>
    <cellStyle name="Standard 326 18" xfId="34680"/>
    <cellStyle name="Standard 326 19" xfId="35335"/>
    <cellStyle name="Standard 326 2" xfId="7972"/>
    <cellStyle name="Standard 326 3" xfId="9398"/>
    <cellStyle name="Standard 326 4" xfId="10012"/>
    <cellStyle name="Standard 326 5" xfId="10671"/>
    <cellStyle name="Standard 326 6" xfId="11982"/>
    <cellStyle name="Standard 326 7" xfId="14439"/>
    <cellStyle name="Standard 326 8" xfId="15527"/>
    <cellStyle name="Standard 326 9" xfId="17314"/>
    <cellStyle name="Standard 327" xfId="3848"/>
    <cellStyle name="Standard 327 10" xfId="19406"/>
    <cellStyle name="Standard 327 11" xfId="23302"/>
    <cellStyle name="Standard 327 12" xfId="24858"/>
    <cellStyle name="Standard 327 13" xfId="27113"/>
    <cellStyle name="Standard 327 14" xfId="32106"/>
    <cellStyle name="Standard 327 15" xfId="32722"/>
    <cellStyle name="Standard 327 16" xfId="33320"/>
    <cellStyle name="Standard 327 17" xfId="33985"/>
    <cellStyle name="Standard 327 18" xfId="34681"/>
    <cellStyle name="Standard 327 19" xfId="35336"/>
    <cellStyle name="Standard 327 2" xfId="7973"/>
    <cellStyle name="Standard 327 3" xfId="9399"/>
    <cellStyle name="Standard 327 4" xfId="10013"/>
    <cellStyle name="Standard 327 5" xfId="10672"/>
    <cellStyle name="Standard 327 6" xfId="11983"/>
    <cellStyle name="Standard 327 7" xfId="14440"/>
    <cellStyle name="Standard 327 8" xfId="15528"/>
    <cellStyle name="Standard 327 9" xfId="17315"/>
    <cellStyle name="Standard 328" xfId="3849"/>
    <cellStyle name="Standard 328 10" xfId="19407"/>
    <cellStyle name="Standard 328 11" xfId="23303"/>
    <cellStyle name="Standard 328 12" xfId="24859"/>
    <cellStyle name="Standard 328 13" xfId="27114"/>
    <cellStyle name="Standard 328 14" xfId="32107"/>
    <cellStyle name="Standard 328 15" xfId="32723"/>
    <cellStyle name="Standard 328 16" xfId="33321"/>
    <cellStyle name="Standard 328 17" xfId="33986"/>
    <cellStyle name="Standard 328 18" xfId="34682"/>
    <cellStyle name="Standard 328 19" xfId="35337"/>
    <cellStyle name="Standard 328 2" xfId="7974"/>
    <cellStyle name="Standard 328 3" xfId="9400"/>
    <cellStyle name="Standard 328 4" xfId="10014"/>
    <cellStyle name="Standard 328 5" xfId="10673"/>
    <cellStyle name="Standard 328 6" xfId="11984"/>
    <cellStyle name="Standard 328 7" xfId="14441"/>
    <cellStyle name="Standard 328 8" xfId="15529"/>
    <cellStyle name="Standard 328 9" xfId="17316"/>
    <cellStyle name="Standard 329" xfId="3850"/>
    <cellStyle name="Standard 329 10" xfId="19408"/>
    <cellStyle name="Standard 329 11" xfId="23304"/>
    <cellStyle name="Standard 329 12" xfId="24860"/>
    <cellStyle name="Standard 329 13" xfId="27115"/>
    <cellStyle name="Standard 329 14" xfId="32108"/>
    <cellStyle name="Standard 329 15" xfId="32724"/>
    <cellStyle name="Standard 329 16" xfId="33322"/>
    <cellStyle name="Standard 329 17" xfId="33987"/>
    <cellStyle name="Standard 329 18" xfId="34683"/>
    <cellStyle name="Standard 329 19" xfId="35338"/>
    <cellStyle name="Standard 329 2" xfId="7975"/>
    <cellStyle name="Standard 329 3" xfId="9401"/>
    <cellStyle name="Standard 329 4" xfId="10015"/>
    <cellStyle name="Standard 329 5" xfId="10674"/>
    <cellStyle name="Standard 329 6" xfId="11985"/>
    <cellStyle name="Standard 329 7" xfId="14442"/>
    <cellStyle name="Standard 329 8" xfId="15530"/>
    <cellStyle name="Standard 329 9" xfId="17317"/>
    <cellStyle name="Standard 33" xfId="1959"/>
    <cellStyle name="Standard 33 10" xfId="19409"/>
    <cellStyle name="Standard 33 11" xfId="27116"/>
    <cellStyle name="Standard 33 2" xfId="1960"/>
    <cellStyle name="Standard 33 2 2" xfId="1961"/>
    <cellStyle name="Standard 33 2 2 2" xfId="11987"/>
    <cellStyle name="Standard 33 2 2 2 2" xfId="23995"/>
    <cellStyle name="Standard 33 2 2 2 3" xfId="31075"/>
    <cellStyle name="Standard 33 2 2 3" xfId="19411"/>
    <cellStyle name="Standard 33 2 2 4" xfId="27118"/>
    <cellStyle name="Standard 33 2 3" xfId="7484"/>
    <cellStyle name="Standard 33 2 3 2" xfId="23994"/>
    <cellStyle name="Standard 33 2 3 3" xfId="31074"/>
    <cellStyle name="Standard 33 2 4" xfId="19410"/>
    <cellStyle name="Standard 33 2 5" xfId="27117"/>
    <cellStyle name="Standard 33 2_Containertabelle" xfId="3851"/>
    <cellStyle name="Standard 33 3" xfId="3852"/>
    <cellStyle name="Standard 33 3 2" xfId="11988"/>
    <cellStyle name="Standard 33 3 2 2" xfId="23996"/>
    <cellStyle name="Standard 33 3 2 3" xfId="31076"/>
    <cellStyle name="Standard 33 3 3" xfId="19412"/>
    <cellStyle name="Standard 33 3 4" xfId="27119"/>
    <cellStyle name="Standard 33 4" xfId="7483"/>
    <cellStyle name="Standard 33 5" xfId="11986"/>
    <cellStyle name="Standard 33 6" xfId="14443"/>
    <cellStyle name="Standard 33 7" xfId="14618"/>
    <cellStyle name="Standard 33 8" xfId="15531"/>
    <cellStyle name="Standard 33 9" xfId="15703"/>
    <cellStyle name="Standard 33_Containertabelle" xfId="3853"/>
    <cellStyle name="Standard 330" xfId="3854"/>
    <cellStyle name="Standard 330 10" xfId="19413"/>
    <cellStyle name="Standard 330 11" xfId="23305"/>
    <cellStyle name="Standard 330 12" xfId="24861"/>
    <cellStyle name="Standard 330 13" xfId="27120"/>
    <cellStyle name="Standard 330 14" xfId="32109"/>
    <cellStyle name="Standard 330 15" xfId="32725"/>
    <cellStyle name="Standard 330 16" xfId="33323"/>
    <cellStyle name="Standard 330 17" xfId="33988"/>
    <cellStyle name="Standard 330 18" xfId="34684"/>
    <cellStyle name="Standard 330 19" xfId="35339"/>
    <cellStyle name="Standard 330 2" xfId="7976"/>
    <cellStyle name="Standard 330 3" xfId="9402"/>
    <cellStyle name="Standard 330 4" xfId="10016"/>
    <cellStyle name="Standard 330 5" xfId="10675"/>
    <cellStyle name="Standard 330 6" xfId="11989"/>
    <cellStyle name="Standard 330 7" xfId="14444"/>
    <cellStyle name="Standard 330 8" xfId="15532"/>
    <cellStyle name="Standard 330 9" xfId="17318"/>
    <cellStyle name="Standard 331" xfId="3855"/>
    <cellStyle name="Standard 331 2" xfId="11990"/>
    <cellStyle name="Standard 331 2 2" xfId="23997"/>
    <cellStyle name="Standard 331 2 3" xfId="31077"/>
    <cellStyle name="Standard 331 3" xfId="19414"/>
    <cellStyle name="Standard 331 4" xfId="27121"/>
    <cellStyle name="Standard 332" xfId="3856"/>
    <cellStyle name="Standard 332 2" xfId="4941"/>
    <cellStyle name="Standard 332 2 2" xfId="12882"/>
    <cellStyle name="Standard 332 2 2 2" xfId="14894"/>
    <cellStyle name="Standard 332 2 2 3" xfId="16944"/>
    <cellStyle name="Standard 332 2 2 4" xfId="17623"/>
    <cellStyle name="Standard 332 2 2 5" xfId="22998"/>
    <cellStyle name="Standard 332 2 2 6" xfId="30708"/>
    <cellStyle name="Standard 332 2 3" xfId="20930"/>
    <cellStyle name="Standard 332 2 3 2" xfId="31434"/>
    <cellStyle name="Standard 332 2 4" xfId="28637"/>
    <cellStyle name="Standard 332 3" xfId="7977"/>
    <cellStyle name="Standard 332 3 2" xfId="14895"/>
    <cellStyle name="Standard 332 3 3" xfId="16945"/>
    <cellStyle name="Standard 332 3 4" xfId="22999"/>
    <cellStyle name="Standard 332 3 5" xfId="30709"/>
    <cellStyle name="Standard 332 4" xfId="11991"/>
    <cellStyle name="Standard 332 4 10" xfId="33043"/>
    <cellStyle name="Standard 332 4 11" xfId="33651"/>
    <cellStyle name="Standard 332 4 12" xfId="34356"/>
    <cellStyle name="Standard 332 4 13" xfId="35012"/>
    <cellStyle name="Standard 332 4 14" xfId="35666"/>
    <cellStyle name="Standard 332 4 2" xfId="14896"/>
    <cellStyle name="Standard 332 4 3" xfId="16946"/>
    <cellStyle name="Standard 332 4 4" xfId="17624"/>
    <cellStyle name="Standard 332 4 5" xfId="23000"/>
    <cellStyle name="Standard 332 4 6" xfId="23662"/>
    <cellStyle name="Standard 332 4 7" xfId="25179"/>
    <cellStyle name="Standard 332 4 8" xfId="30710"/>
    <cellStyle name="Standard 332 4 9" xfId="32456"/>
    <cellStyle name="Standard 332 5" xfId="15533"/>
    <cellStyle name="Standard 332 6" xfId="19415"/>
    <cellStyle name="Standard 332 7" xfId="27122"/>
    <cellStyle name="Standard 333" xfId="3857"/>
    <cellStyle name="Standard 333 2" xfId="4942"/>
    <cellStyle name="Standard 333 2 2" xfId="12883"/>
    <cellStyle name="Standard 333 2 2 2" xfId="14897"/>
    <cellStyle name="Standard 333 2 2 3" xfId="16947"/>
    <cellStyle name="Standard 333 2 2 4" xfId="23001"/>
    <cellStyle name="Standard 333 2 2 5" xfId="30711"/>
    <cellStyle name="Standard 333 2 3" xfId="20931"/>
    <cellStyle name="Standard 333 2 4" xfId="28638"/>
    <cellStyle name="Standard 333 3" xfId="7978"/>
    <cellStyle name="Standard 333 3 2" xfId="14898"/>
    <cellStyle name="Standard 333 3 3" xfId="16948"/>
    <cellStyle name="Standard 333 3 4" xfId="17625"/>
    <cellStyle name="Standard 333 3 5" xfId="23002"/>
    <cellStyle name="Standard 333 3 6" xfId="30712"/>
    <cellStyle name="Standard 333 4" xfId="11992"/>
    <cellStyle name="Standard 333 5" xfId="15534"/>
    <cellStyle name="Standard 333 6" xfId="19416"/>
    <cellStyle name="Standard 333 7" xfId="27123"/>
    <cellStyle name="Standard 334" xfId="3858"/>
    <cellStyle name="Standard 334 2" xfId="3859"/>
    <cellStyle name="Standard 334 2 2" xfId="4944"/>
    <cellStyle name="Standard 334 2 2 2" xfId="12885"/>
    <cellStyle name="Standard 334 2 2 2 2" xfId="24354"/>
    <cellStyle name="Standard 334 2 2 2 3" xfId="31436"/>
    <cellStyle name="Standard 334 2 2 3" xfId="20933"/>
    <cellStyle name="Standard 334 2 2 4" xfId="28640"/>
    <cellStyle name="Standard 334 2 3" xfId="7980"/>
    <cellStyle name="Standard 334 2 4" xfId="11994"/>
    <cellStyle name="Standard 334 2 5" xfId="15536"/>
    <cellStyle name="Standard 334 2 6" xfId="19418"/>
    <cellStyle name="Standard 334 2 7" xfId="27125"/>
    <cellStyle name="Standard 334 3" xfId="3860"/>
    <cellStyle name="Standard 334 3 2" xfId="4945"/>
    <cellStyle name="Standard 334 3 2 2" xfId="12886"/>
    <cellStyle name="Standard 334 3 2 2 2" xfId="24355"/>
    <cellStyle name="Standard 334 3 2 2 3" xfId="31437"/>
    <cellStyle name="Standard 334 3 2 3" xfId="20934"/>
    <cellStyle name="Standard 334 3 2 4" xfId="28641"/>
    <cellStyle name="Standard 334 3 3" xfId="7981"/>
    <cellStyle name="Standard 334 3 4" xfId="11995"/>
    <cellStyle name="Standard 334 3 5" xfId="15537"/>
    <cellStyle name="Standard 334 3 6" xfId="19419"/>
    <cellStyle name="Standard 334 3 7" xfId="27126"/>
    <cellStyle name="Standard 334 4" xfId="4943"/>
    <cellStyle name="Standard 334 4 2" xfId="12884"/>
    <cellStyle name="Standard 334 4 2 2" xfId="24353"/>
    <cellStyle name="Standard 334 4 2 3" xfId="31435"/>
    <cellStyle name="Standard 334 4 3" xfId="20932"/>
    <cellStyle name="Standard 334 4 4" xfId="28639"/>
    <cellStyle name="Standard 334 5" xfId="7979"/>
    <cellStyle name="Standard 334 6" xfId="11993"/>
    <cellStyle name="Standard 334 7" xfId="15535"/>
    <cellStyle name="Standard 334 8" xfId="19417"/>
    <cellStyle name="Standard 334 9" xfId="27124"/>
    <cellStyle name="Standard 335" xfId="3861"/>
    <cellStyle name="Standard 335 10" xfId="15538"/>
    <cellStyle name="Standard 335 11" xfId="17319"/>
    <cellStyle name="Standard 335 12" xfId="19420"/>
    <cellStyle name="Standard 335 13" xfId="23306"/>
    <cellStyle name="Standard 335 14" xfId="24862"/>
    <cellStyle name="Standard 335 15" xfId="27127"/>
    <cellStyle name="Standard 335 16" xfId="32110"/>
    <cellStyle name="Standard 335 17" xfId="32726"/>
    <cellStyle name="Standard 335 18" xfId="33324"/>
    <cellStyle name="Standard 335 19" xfId="33989"/>
    <cellStyle name="Standard 335 2" xfId="3862"/>
    <cellStyle name="Standard 335 2 10" xfId="19421"/>
    <cellStyle name="Standard 335 2 11" xfId="23307"/>
    <cellStyle name="Standard 335 2 12" xfId="24863"/>
    <cellStyle name="Standard 335 2 13" xfId="27128"/>
    <cellStyle name="Standard 335 2 14" xfId="32111"/>
    <cellStyle name="Standard 335 2 15" xfId="32727"/>
    <cellStyle name="Standard 335 2 16" xfId="33325"/>
    <cellStyle name="Standard 335 2 17" xfId="33990"/>
    <cellStyle name="Standard 335 2 18" xfId="34686"/>
    <cellStyle name="Standard 335 2 19" xfId="35341"/>
    <cellStyle name="Standard 335 2 2" xfId="7983"/>
    <cellStyle name="Standard 335 2 3" xfId="9404"/>
    <cellStyle name="Standard 335 2 4" xfId="10018"/>
    <cellStyle name="Standard 335 2 5" xfId="10677"/>
    <cellStyle name="Standard 335 2 6" xfId="11997"/>
    <cellStyle name="Standard 335 2 7" xfId="14446"/>
    <cellStyle name="Standard 335 2 8" xfId="15539"/>
    <cellStyle name="Standard 335 2 9" xfId="17320"/>
    <cellStyle name="Standard 335 20" xfId="34685"/>
    <cellStyle name="Standard 335 21" xfId="35340"/>
    <cellStyle name="Standard 335 3" xfId="3863"/>
    <cellStyle name="Standard 335 3 2" xfId="4946"/>
    <cellStyle name="Standard 335 3 2 2" xfId="12887"/>
    <cellStyle name="Standard 335 3 2 2 2" xfId="24356"/>
    <cellStyle name="Standard 335 3 2 2 3" xfId="31438"/>
    <cellStyle name="Standard 335 3 2 3" xfId="20935"/>
    <cellStyle name="Standard 335 3 2 4" xfId="28642"/>
    <cellStyle name="Standard 335 3 3" xfId="7984"/>
    <cellStyle name="Standard 335 3 4" xfId="11998"/>
    <cellStyle name="Standard 335 3 5" xfId="15540"/>
    <cellStyle name="Standard 335 3 6" xfId="19422"/>
    <cellStyle name="Standard 335 3 7" xfId="27129"/>
    <cellStyle name="Standard 335 4" xfId="7982"/>
    <cellStyle name="Standard 335 4 2" xfId="14899"/>
    <cellStyle name="Standard 335 4 3" xfId="16949"/>
    <cellStyle name="Standard 335 4 4" xfId="17626"/>
    <cellStyle name="Standard 335 4 5" xfId="23003"/>
    <cellStyle name="Standard 335 4 6" xfId="30713"/>
    <cellStyle name="Standard 335 5" xfId="9403"/>
    <cellStyle name="Standard 335 6" xfId="10017"/>
    <cellStyle name="Standard 335 7" xfId="10676"/>
    <cellStyle name="Standard 335 8" xfId="11996"/>
    <cellStyle name="Standard 335 9" xfId="14445"/>
    <cellStyle name="Standard 336" xfId="3864"/>
    <cellStyle name="Standard 336 10" xfId="15541"/>
    <cellStyle name="Standard 336 11" xfId="17321"/>
    <cellStyle name="Standard 336 12" xfId="19423"/>
    <cellStyle name="Standard 336 13" xfId="23308"/>
    <cellStyle name="Standard 336 14" xfId="24864"/>
    <cellStyle name="Standard 336 15" xfId="27130"/>
    <cellStyle name="Standard 336 16" xfId="32112"/>
    <cellStyle name="Standard 336 17" xfId="32728"/>
    <cellStyle name="Standard 336 18" xfId="33326"/>
    <cellStyle name="Standard 336 19" xfId="33991"/>
    <cellStyle name="Standard 336 2" xfId="3865"/>
    <cellStyle name="Standard 336 2 10" xfId="19424"/>
    <cellStyle name="Standard 336 2 11" xfId="23309"/>
    <cellStyle name="Standard 336 2 12" xfId="24865"/>
    <cellStyle name="Standard 336 2 13" xfId="27131"/>
    <cellStyle name="Standard 336 2 14" xfId="32113"/>
    <cellStyle name="Standard 336 2 15" xfId="32729"/>
    <cellStyle name="Standard 336 2 16" xfId="33327"/>
    <cellStyle name="Standard 336 2 17" xfId="33992"/>
    <cellStyle name="Standard 336 2 18" xfId="34688"/>
    <cellStyle name="Standard 336 2 19" xfId="35343"/>
    <cellStyle name="Standard 336 2 2" xfId="7986"/>
    <cellStyle name="Standard 336 2 3" xfId="9406"/>
    <cellStyle name="Standard 336 2 4" xfId="10020"/>
    <cellStyle name="Standard 336 2 5" xfId="10679"/>
    <cellStyle name="Standard 336 2 6" xfId="12000"/>
    <cellStyle name="Standard 336 2 7" xfId="14448"/>
    <cellStyle name="Standard 336 2 8" xfId="15542"/>
    <cellStyle name="Standard 336 2 9" xfId="17322"/>
    <cellStyle name="Standard 336 20" xfId="34687"/>
    <cellStyle name="Standard 336 21" xfId="35342"/>
    <cellStyle name="Standard 336 3" xfId="3866"/>
    <cellStyle name="Standard 336 3 2" xfId="4947"/>
    <cellStyle name="Standard 336 3 2 2" xfId="12888"/>
    <cellStyle name="Standard 336 3 2 2 2" xfId="24357"/>
    <cellStyle name="Standard 336 3 2 2 3" xfId="31439"/>
    <cellStyle name="Standard 336 3 2 3" xfId="20936"/>
    <cellStyle name="Standard 336 3 2 4" xfId="28643"/>
    <cellStyle name="Standard 336 3 3" xfId="7987"/>
    <cellStyle name="Standard 336 3 4" xfId="12001"/>
    <cellStyle name="Standard 336 3 5" xfId="15543"/>
    <cellStyle name="Standard 336 3 6" xfId="19425"/>
    <cellStyle name="Standard 336 3 7" xfId="27132"/>
    <cellStyle name="Standard 336 4" xfId="7985"/>
    <cellStyle name="Standard 336 5" xfId="9405"/>
    <cellStyle name="Standard 336 6" xfId="10019"/>
    <cellStyle name="Standard 336 7" xfId="10678"/>
    <cellStyle name="Standard 336 8" xfId="11999"/>
    <cellStyle name="Standard 336 9" xfId="14447"/>
    <cellStyle name="Standard 337" xfId="3867"/>
    <cellStyle name="Standard 337 10" xfId="19426"/>
    <cellStyle name="Standard 337 11" xfId="23310"/>
    <cellStyle name="Standard 337 12" xfId="24866"/>
    <cellStyle name="Standard 337 13" xfId="27133"/>
    <cellStyle name="Standard 337 14" xfId="32114"/>
    <cellStyle name="Standard 337 15" xfId="32730"/>
    <cellStyle name="Standard 337 16" xfId="33328"/>
    <cellStyle name="Standard 337 17" xfId="33993"/>
    <cellStyle name="Standard 337 18" xfId="34689"/>
    <cellStyle name="Standard 337 19" xfId="35344"/>
    <cellStyle name="Standard 337 2" xfId="7988"/>
    <cellStyle name="Standard 337 3" xfId="9407"/>
    <cellStyle name="Standard 337 4" xfId="10021"/>
    <cellStyle name="Standard 337 5" xfId="10680"/>
    <cellStyle name="Standard 337 6" xfId="12002"/>
    <cellStyle name="Standard 337 7" xfId="14449"/>
    <cellStyle name="Standard 337 8" xfId="15544"/>
    <cellStyle name="Standard 337 9" xfId="17323"/>
    <cellStyle name="Standard 338" xfId="3868"/>
    <cellStyle name="Standard 338 10" xfId="19427"/>
    <cellStyle name="Standard 338 11" xfId="23311"/>
    <cellStyle name="Standard 338 12" xfId="24867"/>
    <cellStyle name="Standard 338 13" xfId="27134"/>
    <cellStyle name="Standard 338 14" xfId="32115"/>
    <cellStyle name="Standard 338 15" xfId="32731"/>
    <cellStyle name="Standard 338 16" xfId="33329"/>
    <cellStyle name="Standard 338 17" xfId="33994"/>
    <cellStyle name="Standard 338 18" xfId="34690"/>
    <cellStyle name="Standard 338 19" xfId="35345"/>
    <cellStyle name="Standard 338 2" xfId="7989"/>
    <cellStyle name="Standard 338 3" xfId="9408"/>
    <cellStyle name="Standard 338 4" xfId="10022"/>
    <cellStyle name="Standard 338 5" xfId="10681"/>
    <cellStyle name="Standard 338 6" xfId="12003"/>
    <cellStyle name="Standard 338 7" xfId="14450"/>
    <cellStyle name="Standard 338 8" xfId="15545"/>
    <cellStyle name="Standard 338 9" xfId="17324"/>
    <cellStyle name="Standard 339" xfId="3869"/>
    <cellStyle name="Standard 339 10" xfId="19428"/>
    <cellStyle name="Standard 339 11" xfId="23312"/>
    <cellStyle name="Standard 339 12" xfId="24868"/>
    <cellStyle name="Standard 339 13" xfId="27135"/>
    <cellStyle name="Standard 339 14" xfId="32116"/>
    <cellStyle name="Standard 339 15" xfId="32732"/>
    <cellStyle name="Standard 339 16" xfId="33330"/>
    <cellStyle name="Standard 339 17" xfId="33995"/>
    <cellStyle name="Standard 339 18" xfId="34691"/>
    <cellStyle name="Standard 339 19" xfId="35346"/>
    <cellStyle name="Standard 339 2" xfId="7990"/>
    <cellStyle name="Standard 339 2 10" xfId="33044"/>
    <cellStyle name="Standard 339 2 11" xfId="33652"/>
    <cellStyle name="Standard 339 2 12" xfId="34357"/>
    <cellStyle name="Standard 339 2 13" xfId="35013"/>
    <cellStyle name="Standard 339 2 14" xfId="35667"/>
    <cellStyle name="Standard 339 2 2" xfId="14900"/>
    <cellStyle name="Standard 339 2 3" xfId="16950"/>
    <cellStyle name="Standard 339 2 4" xfId="17627"/>
    <cellStyle name="Standard 339 2 5" xfId="23004"/>
    <cellStyle name="Standard 339 2 6" xfId="23663"/>
    <cellStyle name="Standard 339 2 7" xfId="25180"/>
    <cellStyle name="Standard 339 2 8" xfId="30714"/>
    <cellStyle name="Standard 339 2 9" xfId="32457"/>
    <cellStyle name="Standard 339 3" xfId="9409"/>
    <cellStyle name="Standard 339 3 2" xfId="14901"/>
    <cellStyle name="Standard 339 3 3" xfId="16951"/>
    <cellStyle name="Standard 339 3 4" xfId="17628"/>
    <cellStyle name="Standard 339 3 5" xfId="23005"/>
    <cellStyle name="Standard 339 3 6" xfId="30715"/>
    <cellStyle name="Standard 339 4" xfId="10023"/>
    <cellStyle name="Standard 339 5" xfId="10682"/>
    <cellStyle name="Standard 339 6" xfId="12004"/>
    <cellStyle name="Standard 339 7" xfId="14451"/>
    <cellStyle name="Standard 339 8" xfId="15546"/>
    <cellStyle name="Standard 339 9" xfId="17325"/>
    <cellStyle name="Standard 34" xfId="1962"/>
    <cellStyle name="Standard 34 10" xfId="19429"/>
    <cellStyle name="Standard 34 11" xfId="27136"/>
    <cellStyle name="Standard 34 2" xfId="1963"/>
    <cellStyle name="Standard 34 2 2" xfId="1964"/>
    <cellStyle name="Standard 34 2 2 2" xfId="12006"/>
    <cellStyle name="Standard 34 2 2 2 2" xfId="23999"/>
    <cellStyle name="Standard 34 2 2 2 3" xfId="31079"/>
    <cellStyle name="Standard 34 2 2 3" xfId="19431"/>
    <cellStyle name="Standard 34 2 2 4" xfId="27138"/>
    <cellStyle name="Standard 34 2 3" xfId="7486"/>
    <cellStyle name="Standard 34 2 3 2" xfId="23998"/>
    <cellStyle name="Standard 34 2 3 3" xfId="31078"/>
    <cellStyle name="Standard 34 2 4" xfId="19430"/>
    <cellStyle name="Standard 34 2 5" xfId="27137"/>
    <cellStyle name="Standard 34 2_Containertabelle" xfId="3870"/>
    <cellStyle name="Standard 34 3" xfId="3871"/>
    <cellStyle name="Standard 34 3 2" xfId="12007"/>
    <cellStyle name="Standard 34 3 2 2" xfId="24000"/>
    <cellStyle name="Standard 34 3 2 3" xfId="31080"/>
    <cellStyle name="Standard 34 3 3" xfId="19432"/>
    <cellStyle name="Standard 34 3 4" xfId="27139"/>
    <cellStyle name="Standard 34 4" xfId="7485"/>
    <cellStyle name="Standard 34 5" xfId="12005"/>
    <cellStyle name="Standard 34 6" xfId="14452"/>
    <cellStyle name="Standard 34 7" xfId="14617"/>
    <cellStyle name="Standard 34 8" xfId="15547"/>
    <cellStyle name="Standard 34 9" xfId="15699"/>
    <cellStyle name="Standard 34_Containertabelle" xfId="3872"/>
    <cellStyle name="Standard 340" xfId="3873"/>
    <cellStyle name="Standard 340 10" xfId="19433"/>
    <cellStyle name="Standard 340 11" xfId="23313"/>
    <cellStyle name="Standard 340 12" xfId="24869"/>
    <cellStyle name="Standard 340 13" xfId="27140"/>
    <cellStyle name="Standard 340 14" xfId="32117"/>
    <cellStyle name="Standard 340 15" xfId="32733"/>
    <cellStyle name="Standard 340 16" xfId="33331"/>
    <cellStyle name="Standard 340 17" xfId="33996"/>
    <cellStyle name="Standard 340 18" xfId="34692"/>
    <cellStyle name="Standard 340 19" xfId="35347"/>
    <cellStyle name="Standard 340 2" xfId="7991"/>
    <cellStyle name="Standard 340 2 10" xfId="33045"/>
    <cellStyle name="Standard 340 2 11" xfId="33653"/>
    <cellStyle name="Standard 340 2 12" xfId="34358"/>
    <cellStyle name="Standard 340 2 13" xfId="35014"/>
    <cellStyle name="Standard 340 2 14" xfId="35668"/>
    <cellStyle name="Standard 340 2 2" xfId="14902"/>
    <cellStyle name="Standard 340 2 3" xfId="16952"/>
    <cellStyle name="Standard 340 2 4" xfId="17629"/>
    <cellStyle name="Standard 340 2 5" xfId="23006"/>
    <cellStyle name="Standard 340 2 6" xfId="23664"/>
    <cellStyle name="Standard 340 2 7" xfId="25181"/>
    <cellStyle name="Standard 340 2 8" xfId="30716"/>
    <cellStyle name="Standard 340 2 9" xfId="32458"/>
    <cellStyle name="Standard 340 3" xfId="9410"/>
    <cellStyle name="Standard 340 3 2" xfId="14903"/>
    <cellStyle name="Standard 340 3 3" xfId="16953"/>
    <cellStyle name="Standard 340 3 4" xfId="17630"/>
    <cellStyle name="Standard 340 3 5" xfId="23007"/>
    <cellStyle name="Standard 340 3 6" xfId="30717"/>
    <cellStyle name="Standard 340 4" xfId="10024"/>
    <cellStyle name="Standard 340 5" xfId="10683"/>
    <cellStyle name="Standard 340 6" xfId="12008"/>
    <cellStyle name="Standard 340 7" xfId="14453"/>
    <cellStyle name="Standard 340 8" xfId="15548"/>
    <cellStyle name="Standard 340 9" xfId="17326"/>
    <cellStyle name="Standard 341" xfId="3874"/>
    <cellStyle name="Standard 341 2" xfId="4948"/>
    <cellStyle name="Standard 341 2 2" xfId="12889"/>
    <cellStyle name="Standard 341 2 2 2" xfId="24358"/>
    <cellStyle name="Standard 341 2 2 3" xfId="31440"/>
    <cellStyle name="Standard 341 2 3" xfId="20937"/>
    <cellStyle name="Standard 341 2 4" xfId="28644"/>
    <cellStyle name="Standard 341 3" xfId="7992"/>
    <cellStyle name="Standard 341 4" xfId="12009"/>
    <cellStyle name="Standard 341 5" xfId="15549"/>
    <cellStyle name="Standard 341 6" xfId="19434"/>
    <cellStyle name="Standard 341 7" xfId="27141"/>
    <cellStyle name="Standard 342" xfId="3875"/>
    <cellStyle name="Standard 342 2" xfId="4949"/>
    <cellStyle name="Standard 342 2 2" xfId="12890"/>
    <cellStyle name="Standard 342 2 2 2" xfId="24359"/>
    <cellStyle name="Standard 342 2 2 3" xfId="31441"/>
    <cellStyle name="Standard 342 2 3" xfId="20938"/>
    <cellStyle name="Standard 342 2 4" xfId="28645"/>
    <cellStyle name="Standard 342 3" xfId="7993"/>
    <cellStyle name="Standard 342 4" xfId="12010"/>
    <cellStyle name="Standard 342 5" xfId="15550"/>
    <cellStyle name="Standard 342 6" xfId="19435"/>
    <cellStyle name="Standard 342 7" xfId="27142"/>
    <cellStyle name="Standard 343" xfId="3876"/>
    <cellStyle name="Standard 343 2" xfId="4950"/>
    <cellStyle name="Standard 343 2 2" xfId="12891"/>
    <cellStyle name="Standard 343 2 2 2" xfId="24360"/>
    <cellStyle name="Standard 343 2 2 3" xfId="31442"/>
    <cellStyle name="Standard 343 2 3" xfId="20939"/>
    <cellStyle name="Standard 343 2 4" xfId="28646"/>
    <cellStyle name="Standard 343 3" xfId="7994"/>
    <cellStyle name="Standard 343 4" xfId="12011"/>
    <cellStyle name="Standard 343 5" xfId="15551"/>
    <cellStyle name="Standard 343 6" xfId="19436"/>
    <cellStyle name="Standard 343 7" xfId="27143"/>
    <cellStyle name="Standard 344" xfId="3877"/>
    <cellStyle name="Standard 344 2" xfId="4951"/>
    <cellStyle name="Standard 344 2 2" xfId="12892"/>
    <cellStyle name="Standard 344 2 2 2" xfId="14904"/>
    <cellStyle name="Standard 344 2 2 3" xfId="16954"/>
    <cellStyle name="Standard 344 2 2 4" xfId="23008"/>
    <cellStyle name="Standard 344 2 2 5" xfId="30718"/>
    <cellStyle name="Standard 344 2 3" xfId="20940"/>
    <cellStyle name="Standard 344 2 4" xfId="28647"/>
    <cellStyle name="Standard 344 3" xfId="7995"/>
    <cellStyle name="Standard 344 3 2" xfId="14905"/>
    <cellStyle name="Standard 344 3 3" xfId="16955"/>
    <cellStyle name="Standard 344 3 4" xfId="17631"/>
    <cellStyle name="Standard 344 3 5" xfId="23009"/>
    <cellStyle name="Standard 344 3 6" xfId="30719"/>
    <cellStyle name="Standard 344 4" xfId="12012"/>
    <cellStyle name="Standard 344 5" xfId="15552"/>
    <cellStyle name="Standard 344 6" xfId="19437"/>
    <cellStyle name="Standard 344 7" xfId="27144"/>
    <cellStyle name="Standard 345" xfId="3878"/>
    <cellStyle name="Standard 345 2" xfId="4952"/>
    <cellStyle name="Standard 345 2 2" xfId="12893"/>
    <cellStyle name="Standard 345 2 2 2" xfId="24361"/>
    <cellStyle name="Standard 345 2 2 3" xfId="31443"/>
    <cellStyle name="Standard 345 2 3" xfId="20941"/>
    <cellStyle name="Standard 345 2 4" xfId="28648"/>
    <cellStyle name="Standard 345 3" xfId="7996"/>
    <cellStyle name="Standard 345 4" xfId="12013"/>
    <cellStyle name="Standard 345 5" xfId="15553"/>
    <cellStyle name="Standard 345 6" xfId="19438"/>
    <cellStyle name="Standard 345 7" xfId="27145"/>
    <cellStyle name="Standard 346" xfId="3879"/>
    <cellStyle name="Standard 346 2" xfId="4953"/>
    <cellStyle name="Standard 346 2 2" xfId="12894"/>
    <cellStyle name="Standard 346 2 2 2" xfId="24362"/>
    <cellStyle name="Standard 346 2 2 3" xfId="31444"/>
    <cellStyle name="Standard 346 2 3" xfId="20942"/>
    <cellStyle name="Standard 346 2 4" xfId="28649"/>
    <cellStyle name="Standard 346 3" xfId="7997"/>
    <cellStyle name="Standard 346 4" xfId="12014"/>
    <cellStyle name="Standard 346 5" xfId="15554"/>
    <cellStyle name="Standard 346 6" xfId="19439"/>
    <cellStyle name="Standard 346 7" xfId="27146"/>
    <cellStyle name="Standard 347" xfId="3880"/>
    <cellStyle name="Standard 347 2" xfId="4954"/>
    <cellStyle name="Standard 347 2 2" xfId="12895"/>
    <cellStyle name="Standard 347 2 2 2" xfId="24363"/>
    <cellStyle name="Standard 347 2 2 3" xfId="31445"/>
    <cellStyle name="Standard 347 2 3" xfId="20943"/>
    <cellStyle name="Standard 347 2 4" xfId="28650"/>
    <cellStyle name="Standard 347 3" xfId="7998"/>
    <cellStyle name="Standard 347 4" xfId="12015"/>
    <cellStyle name="Standard 347 5" xfId="15555"/>
    <cellStyle name="Standard 347 6" xfId="19440"/>
    <cellStyle name="Standard 347 7" xfId="27147"/>
    <cellStyle name="Standard 348" xfId="3881"/>
    <cellStyle name="Standard 348 2" xfId="4955"/>
    <cellStyle name="Standard 348 2 2" xfId="12896"/>
    <cellStyle name="Standard 348 2 2 2" xfId="24364"/>
    <cellStyle name="Standard 348 2 2 3" xfId="31446"/>
    <cellStyle name="Standard 348 2 3" xfId="20944"/>
    <cellStyle name="Standard 348 2 4" xfId="28651"/>
    <cellStyle name="Standard 348 3" xfId="7999"/>
    <cellStyle name="Standard 348 4" xfId="12016"/>
    <cellStyle name="Standard 348 5" xfId="15556"/>
    <cellStyle name="Standard 348 6" xfId="19441"/>
    <cellStyle name="Standard 348 7" xfId="27148"/>
    <cellStyle name="Standard 349" xfId="3882"/>
    <cellStyle name="Standard 349 2" xfId="4956"/>
    <cellStyle name="Standard 349 2 2" xfId="12897"/>
    <cellStyle name="Standard 349 2 2 2" xfId="14906"/>
    <cellStyle name="Standard 349 2 2 3" xfId="16956"/>
    <cellStyle name="Standard 349 2 2 4" xfId="17632"/>
    <cellStyle name="Standard 349 2 2 5" xfId="23010"/>
    <cellStyle name="Standard 349 2 2 6" xfId="30720"/>
    <cellStyle name="Standard 349 2 3" xfId="20945"/>
    <cellStyle name="Standard 349 2 3 2" xfId="31447"/>
    <cellStyle name="Standard 349 2 4" xfId="28652"/>
    <cellStyle name="Standard 349 3" xfId="8000"/>
    <cellStyle name="Standard 349 4" xfId="12017"/>
    <cellStyle name="Standard 349 5" xfId="15557"/>
    <cellStyle name="Standard 349 6" xfId="19442"/>
    <cellStyle name="Standard 349 7" xfId="27149"/>
    <cellStyle name="Standard 35" xfId="1965"/>
    <cellStyle name="Standard 35 10" xfId="19443"/>
    <cellStyle name="Standard 35 11" xfId="27150"/>
    <cellStyle name="Standard 35 2" xfId="1966"/>
    <cellStyle name="Standard 35 2 2" xfId="1967"/>
    <cellStyle name="Standard 35 2 2 2" xfId="12019"/>
    <cellStyle name="Standard 35 2 2 2 2" xfId="24002"/>
    <cellStyle name="Standard 35 2 2 2 3" xfId="31082"/>
    <cellStyle name="Standard 35 2 2 3" xfId="19445"/>
    <cellStyle name="Standard 35 2 2 4" xfId="27152"/>
    <cellStyle name="Standard 35 2 3" xfId="7488"/>
    <cellStyle name="Standard 35 2 3 2" xfId="24001"/>
    <cellStyle name="Standard 35 2 3 3" xfId="31081"/>
    <cellStyle name="Standard 35 2 4" xfId="19444"/>
    <cellStyle name="Standard 35 2 5" xfId="27151"/>
    <cellStyle name="Standard 35 2_Containertabelle" xfId="3883"/>
    <cellStyle name="Standard 35 3" xfId="3884"/>
    <cellStyle name="Standard 35 3 2" xfId="12020"/>
    <cellStyle name="Standard 35 3 2 2" xfId="24003"/>
    <cellStyle name="Standard 35 3 2 3" xfId="31083"/>
    <cellStyle name="Standard 35 3 3" xfId="19446"/>
    <cellStyle name="Standard 35 3 4" xfId="27153"/>
    <cellStyle name="Standard 35 4" xfId="7487"/>
    <cellStyle name="Standard 35 5" xfId="12018"/>
    <cellStyle name="Standard 35 6" xfId="14454"/>
    <cellStyle name="Standard 35 7" xfId="14665"/>
    <cellStyle name="Standard 35 8" xfId="15558"/>
    <cellStyle name="Standard 35 9" xfId="15689"/>
    <cellStyle name="Standard 35_Containertabelle" xfId="3885"/>
    <cellStyle name="Standard 350" xfId="3886"/>
    <cellStyle name="Standard 350 2" xfId="4957"/>
    <cellStyle name="Standard 350 2 2" xfId="12898"/>
    <cellStyle name="Standard 350 2 2 2" xfId="14907"/>
    <cellStyle name="Standard 350 2 2 3" xfId="16957"/>
    <cellStyle name="Standard 350 2 2 4" xfId="17633"/>
    <cellStyle name="Standard 350 2 2 5" xfId="23011"/>
    <cellStyle name="Standard 350 2 2 6" xfId="30721"/>
    <cellStyle name="Standard 350 2 3" xfId="20946"/>
    <cellStyle name="Standard 350 2 3 2" xfId="31448"/>
    <cellStyle name="Standard 350 2 4" xfId="28653"/>
    <cellStyle name="Standard 350 3" xfId="8001"/>
    <cellStyle name="Standard 350 4" xfId="12021"/>
    <cellStyle name="Standard 350 5" xfId="15559"/>
    <cellStyle name="Standard 350 6" xfId="19447"/>
    <cellStyle name="Standard 350 7" xfId="27154"/>
    <cellStyle name="Standard 351" xfId="3887"/>
    <cellStyle name="Standard 351 2" xfId="4958"/>
    <cellStyle name="Standard 351 2 2" xfId="12899"/>
    <cellStyle name="Standard 351 2 2 2" xfId="14908"/>
    <cellStyle name="Standard 351 2 2 3" xfId="16958"/>
    <cellStyle name="Standard 351 2 2 4" xfId="17634"/>
    <cellStyle name="Standard 351 2 2 5" xfId="23012"/>
    <cellStyle name="Standard 351 2 2 6" xfId="30722"/>
    <cellStyle name="Standard 351 2 3" xfId="20947"/>
    <cellStyle name="Standard 351 2 3 2" xfId="31449"/>
    <cellStyle name="Standard 351 2 4" xfId="28654"/>
    <cellStyle name="Standard 351 3" xfId="8002"/>
    <cellStyle name="Standard 351 4" xfId="12022"/>
    <cellStyle name="Standard 351 5" xfId="15560"/>
    <cellStyle name="Standard 351 6" xfId="19448"/>
    <cellStyle name="Standard 351 7" xfId="27155"/>
    <cellStyle name="Standard 352" xfId="3888"/>
    <cellStyle name="Standard 352 2" xfId="4959"/>
    <cellStyle name="Standard 352 2 2" xfId="12900"/>
    <cellStyle name="Standard 352 2 2 2" xfId="14909"/>
    <cellStyle name="Standard 352 2 2 3" xfId="16959"/>
    <cellStyle name="Standard 352 2 2 4" xfId="17635"/>
    <cellStyle name="Standard 352 2 2 5" xfId="23013"/>
    <cellStyle name="Standard 352 2 2 6" xfId="30723"/>
    <cellStyle name="Standard 352 2 3" xfId="20948"/>
    <cellStyle name="Standard 352 2 3 2" xfId="31450"/>
    <cellStyle name="Standard 352 2 4" xfId="28655"/>
    <cellStyle name="Standard 352 3" xfId="8003"/>
    <cellStyle name="Standard 352 4" xfId="12023"/>
    <cellStyle name="Standard 352 5" xfId="15561"/>
    <cellStyle name="Standard 352 6" xfId="19449"/>
    <cellStyle name="Standard 352 7" xfId="27156"/>
    <cellStyle name="Standard 353" xfId="3889"/>
    <cellStyle name="Standard 353 2" xfId="4960"/>
    <cellStyle name="Standard 353 2 2" xfId="12901"/>
    <cellStyle name="Standard 353 2 2 2" xfId="14910"/>
    <cellStyle name="Standard 353 2 2 3" xfId="16960"/>
    <cellStyle name="Standard 353 2 2 4" xfId="17636"/>
    <cellStyle name="Standard 353 2 2 5" xfId="23014"/>
    <cellStyle name="Standard 353 2 2 6" xfId="30724"/>
    <cellStyle name="Standard 353 2 3" xfId="20949"/>
    <cellStyle name="Standard 353 2 3 2" xfId="31451"/>
    <cellStyle name="Standard 353 2 4" xfId="28656"/>
    <cellStyle name="Standard 353 3" xfId="8004"/>
    <cellStyle name="Standard 353 4" xfId="12024"/>
    <cellStyle name="Standard 353 5" xfId="15562"/>
    <cellStyle name="Standard 353 6" xfId="19450"/>
    <cellStyle name="Standard 353 7" xfId="27157"/>
    <cellStyle name="Standard 354" xfId="1968"/>
    <cellStyle name="Standard 354 10" xfId="19451"/>
    <cellStyle name="Standard 354 11" xfId="23314"/>
    <cellStyle name="Standard 354 12" xfId="24870"/>
    <cellStyle name="Standard 354 13" xfId="27158"/>
    <cellStyle name="Standard 354 14" xfId="32118"/>
    <cellStyle name="Standard 354 15" xfId="32734"/>
    <cellStyle name="Standard 354 16" xfId="33332"/>
    <cellStyle name="Standard 354 17" xfId="33997"/>
    <cellStyle name="Standard 354 18" xfId="34693"/>
    <cellStyle name="Standard 354 19" xfId="35348"/>
    <cellStyle name="Standard 354 2" xfId="7489"/>
    <cellStyle name="Standard 354 2 2" xfId="14911"/>
    <cellStyle name="Standard 354 2 3" xfId="16961"/>
    <cellStyle name="Standard 354 2 4" xfId="17637"/>
    <cellStyle name="Standard 354 2 5" xfId="23015"/>
    <cellStyle name="Standard 354 2 6" xfId="30725"/>
    <cellStyle name="Standard 354 3" xfId="9411"/>
    <cellStyle name="Standard 354 4" xfId="10025"/>
    <cellStyle name="Standard 354 5" xfId="10685"/>
    <cellStyle name="Standard 354 6" xfId="12025"/>
    <cellStyle name="Standard 354 7" xfId="14455"/>
    <cellStyle name="Standard 354 8" xfId="15563"/>
    <cellStyle name="Standard 354 9" xfId="17327"/>
    <cellStyle name="Standard 355" xfId="1969"/>
    <cellStyle name="Standard 355 10" xfId="19452"/>
    <cellStyle name="Standard 355 11" xfId="23315"/>
    <cellStyle name="Standard 355 12" xfId="24871"/>
    <cellStyle name="Standard 355 13" xfId="27159"/>
    <cellStyle name="Standard 355 14" xfId="32119"/>
    <cellStyle name="Standard 355 15" xfId="32735"/>
    <cellStyle name="Standard 355 16" xfId="33333"/>
    <cellStyle name="Standard 355 17" xfId="33998"/>
    <cellStyle name="Standard 355 18" xfId="34694"/>
    <cellStyle name="Standard 355 19" xfId="35349"/>
    <cellStyle name="Standard 355 2" xfId="7490"/>
    <cellStyle name="Standard 355 3" xfId="9412"/>
    <cellStyle name="Standard 355 4" xfId="10026"/>
    <cellStyle name="Standard 355 5" xfId="10686"/>
    <cellStyle name="Standard 355 6" xfId="12026"/>
    <cellStyle name="Standard 355 7" xfId="14456"/>
    <cellStyle name="Standard 355 8" xfId="15564"/>
    <cellStyle name="Standard 355 9" xfId="17328"/>
    <cellStyle name="Standard 356" xfId="1970"/>
    <cellStyle name="Standard 356 10" xfId="19453"/>
    <cellStyle name="Standard 356 11" xfId="23316"/>
    <cellStyle name="Standard 356 12" xfId="24872"/>
    <cellStyle name="Standard 356 13" xfId="27160"/>
    <cellStyle name="Standard 356 14" xfId="32120"/>
    <cellStyle name="Standard 356 15" xfId="32736"/>
    <cellStyle name="Standard 356 16" xfId="33334"/>
    <cellStyle name="Standard 356 17" xfId="33999"/>
    <cellStyle name="Standard 356 18" xfId="34695"/>
    <cellStyle name="Standard 356 19" xfId="35350"/>
    <cellStyle name="Standard 356 2" xfId="7491"/>
    <cellStyle name="Standard 356 3" xfId="9413"/>
    <cellStyle name="Standard 356 4" xfId="10027"/>
    <cellStyle name="Standard 356 5" xfId="10687"/>
    <cellStyle name="Standard 356 6" xfId="12027"/>
    <cellStyle name="Standard 356 7" xfId="14457"/>
    <cellStyle name="Standard 356 8" xfId="15565"/>
    <cellStyle name="Standard 356 9" xfId="17329"/>
    <cellStyle name="Standard 357" xfId="1971"/>
    <cellStyle name="Standard 357 10" xfId="19454"/>
    <cellStyle name="Standard 357 11" xfId="23317"/>
    <cellStyle name="Standard 357 12" xfId="24873"/>
    <cellStyle name="Standard 357 13" xfId="27161"/>
    <cellStyle name="Standard 357 14" xfId="32121"/>
    <cellStyle name="Standard 357 15" xfId="32737"/>
    <cellStyle name="Standard 357 16" xfId="33335"/>
    <cellStyle name="Standard 357 17" xfId="34000"/>
    <cellStyle name="Standard 357 18" xfId="34696"/>
    <cellStyle name="Standard 357 19" xfId="35351"/>
    <cellStyle name="Standard 357 2" xfId="7492"/>
    <cellStyle name="Standard 357 3" xfId="9414"/>
    <cellStyle name="Standard 357 4" xfId="10028"/>
    <cellStyle name="Standard 357 5" xfId="10688"/>
    <cellStyle name="Standard 357 6" xfId="12028"/>
    <cellStyle name="Standard 357 7" xfId="14458"/>
    <cellStyle name="Standard 357 8" xfId="15566"/>
    <cellStyle name="Standard 357 9" xfId="17330"/>
    <cellStyle name="Standard 358" xfId="3890"/>
    <cellStyle name="Standard 358 10" xfId="19455"/>
    <cellStyle name="Standard 358 11" xfId="23318"/>
    <cellStyle name="Standard 358 12" xfId="24874"/>
    <cellStyle name="Standard 358 13" xfId="27162"/>
    <cellStyle name="Standard 358 14" xfId="32122"/>
    <cellStyle name="Standard 358 15" xfId="32738"/>
    <cellStyle name="Standard 358 16" xfId="33336"/>
    <cellStyle name="Standard 358 17" xfId="34001"/>
    <cellStyle name="Standard 358 18" xfId="34697"/>
    <cellStyle name="Standard 358 19" xfId="35352"/>
    <cellStyle name="Standard 358 2" xfId="8005"/>
    <cellStyle name="Standard 358 3" xfId="9415"/>
    <cellStyle name="Standard 358 4" xfId="10029"/>
    <cellStyle name="Standard 358 5" xfId="10689"/>
    <cellStyle name="Standard 358 6" xfId="12029"/>
    <cellStyle name="Standard 358 7" xfId="14459"/>
    <cellStyle name="Standard 358 8" xfId="15567"/>
    <cellStyle name="Standard 358 9" xfId="17331"/>
    <cellStyle name="Standard 359" xfId="3891"/>
    <cellStyle name="Standard 359 10" xfId="19456"/>
    <cellStyle name="Standard 359 11" xfId="23319"/>
    <cellStyle name="Standard 359 12" xfId="24875"/>
    <cellStyle name="Standard 359 13" xfId="27163"/>
    <cellStyle name="Standard 359 14" xfId="32123"/>
    <cellStyle name="Standard 359 15" xfId="32739"/>
    <cellStyle name="Standard 359 16" xfId="33337"/>
    <cellStyle name="Standard 359 17" xfId="34002"/>
    <cellStyle name="Standard 359 18" xfId="34698"/>
    <cellStyle name="Standard 359 19" xfId="35353"/>
    <cellStyle name="Standard 359 2" xfId="8006"/>
    <cellStyle name="Standard 359 3" xfId="9416"/>
    <cellStyle name="Standard 359 4" xfId="10030"/>
    <cellStyle name="Standard 359 5" xfId="10690"/>
    <cellStyle name="Standard 359 6" xfId="12030"/>
    <cellStyle name="Standard 359 7" xfId="14460"/>
    <cellStyle name="Standard 359 8" xfId="15568"/>
    <cellStyle name="Standard 359 9" xfId="17332"/>
    <cellStyle name="Standard 36" xfId="1972"/>
    <cellStyle name="Standard 36 10" xfId="19457"/>
    <cellStyle name="Standard 36 11" xfId="27164"/>
    <cellStyle name="Standard 36 2" xfId="1973"/>
    <cellStyle name="Standard 36 2 2" xfId="1974"/>
    <cellStyle name="Standard 36 2 2 2" xfId="12032"/>
    <cellStyle name="Standard 36 2 2 2 2" xfId="24005"/>
    <cellStyle name="Standard 36 2 2 2 3" xfId="31085"/>
    <cellStyle name="Standard 36 2 2 3" xfId="19459"/>
    <cellStyle name="Standard 36 2 2 4" xfId="27166"/>
    <cellStyle name="Standard 36 2 3" xfId="7494"/>
    <cellStyle name="Standard 36 2 3 2" xfId="24004"/>
    <cellStyle name="Standard 36 2 3 3" xfId="31084"/>
    <cellStyle name="Standard 36 2 4" xfId="19458"/>
    <cellStyle name="Standard 36 2 5" xfId="27165"/>
    <cellStyle name="Standard 36 2_Containertabelle" xfId="3892"/>
    <cellStyle name="Standard 36 3" xfId="3893"/>
    <cellStyle name="Standard 36 3 2" xfId="12033"/>
    <cellStyle name="Standard 36 3 2 2" xfId="24006"/>
    <cellStyle name="Standard 36 3 2 3" xfId="31086"/>
    <cellStyle name="Standard 36 3 3" xfId="19460"/>
    <cellStyle name="Standard 36 3 4" xfId="27167"/>
    <cellStyle name="Standard 36 4" xfId="7493"/>
    <cellStyle name="Standard 36 5" xfId="12031"/>
    <cellStyle name="Standard 36 6" xfId="14461"/>
    <cellStyle name="Standard 36 7" xfId="14778"/>
    <cellStyle name="Standard 36 8" xfId="15569"/>
    <cellStyle name="Standard 36 9" xfId="16007"/>
    <cellStyle name="Standard 36_Containertabelle" xfId="3894"/>
    <cellStyle name="Standard 360" xfId="3895"/>
    <cellStyle name="Standard 360 10" xfId="19461"/>
    <cellStyle name="Standard 360 11" xfId="23320"/>
    <cellStyle name="Standard 360 12" xfId="24876"/>
    <cellStyle name="Standard 360 13" xfId="27168"/>
    <cellStyle name="Standard 360 14" xfId="32124"/>
    <cellStyle name="Standard 360 15" xfId="32740"/>
    <cellStyle name="Standard 360 16" xfId="33338"/>
    <cellStyle name="Standard 360 17" xfId="34003"/>
    <cellStyle name="Standard 360 18" xfId="34699"/>
    <cellStyle name="Standard 360 19" xfId="35354"/>
    <cellStyle name="Standard 360 2" xfId="8007"/>
    <cellStyle name="Standard 360 3" xfId="9417"/>
    <cellStyle name="Standard 360 4" xfId="10031"/>
    <cellStyle name="Standard 360 5" xfId="10691"/>
    <cellStyle name="Standard 360 6" xfId="12034"/>
    <cellStyle name="Standard 360 7" xfId="14462"/>
    <cellStyle name="Standard 360 8" xfId="15570"/>
    <cellStyle name="Standard 360 9" xfId="17333"/>
    <cellStyle name="Standard 361" xfId="3896"/>
    <cellStyle name="Standard 361 10" xfId="19462"/>
    <cellStyle name="Standard 361 11" xfId="23321"/>
    <cellStyle name="Standard 361 12" xfId="24877"/>
    <cellStyle name="Standard 361 13" xfId="27169"/>
    <cellStyle name="Standard 361 14" xfId="32125"/>
    <cellStyle name="Standard 361 15" xfId="32741"/>
    <cellStyle name="Standard 361 16" xfId="33339"/>
    <cellStyle name="Standard 361 17" xfId="34004"/>
    <cellStyle name="Standard 361 18" xfId="34700"/>
    <cellStyle name="Standard 361 19" xfId="35355"/>
    <cellStyle name="Standard 361 2" xfId="8008"/>
    <cellStyle name="Standard 361 3" xfId="9418"/>
    <cellStyle name="Standard 361 4" xfId="10032"/>
    <cellStyle name="Standard 361 5" xfId="10692"/>
    <cellStyle name="Standard 361 6" xfId="12035"/>
    <cellStyle name="Standard 361 7" xfId="14463"/>
    <cellStyle name="Standard 361 8" xfId="15571"/>
    <cellStyle name="Standard 361 9" xfId="17334"/>
    <cellStyle name="Standard 362" xfId="3897"/>
    <cellStyle name="Standard 362 10" xfId="19463"/>
    <cellStyle name="Standard 362 11" xfId="23322"/>
    <cellStyle name="Standard 362 12" xfId="24878"/>
    <cellStyle name="Standard 362 13" xfId="27170"/>
    <cellStyle name="Standard 362 14" xfId="32126"/>
    <cellStyle name="Standard 362 15" xfId="32742"/>
    <cellStyle name="Standard 362 16" xfId="33340"/>
    <cellStyle name="Standard 362 17" xfId="34005"/>
    <cellStyle name="Standard 362 18" xfId="34701"/>
    <cellStyle name="Standard 362 19" xfId="35356"/>
    <cellStyle name="Standard 362 2" xfId="8009"/>
    <cellStyle name="Standard 362 3" xfId="9419"/>
    <cellStyle name="Standard 362 4" xfId="10033"/>
    <cellStyle name="Standard 362 5" xfId="10693"/>
    <cellStyle name="Standard 362 6" xfId="12036"/>
    <cellStyle name="Standard 362 7" xfId="14464"/>
    <cellStyle name="Standard 362 8" xfId="15572"/>
    <cellStyle name="Standard 362 9" xfId="17335"/>
    <cellStyle name="Standard 363" xfId="3898"/>
    <cellStyle name="Standard 363 10" xfId="19464"/>
    <cellStyle name="Standard 363 11" xfId="23323"/>
    <cellStyle name="Standard 363 12" xfId="24879"/>
    <cellStyle name="Standard 363 13" xfId="27171"/>
    <cellStyle name="Standard 363 14" xfId="32127"/>
    <cellStyle name="Standard 363 15" xfId="32743"/>
    <cellStyle name="Standard 363 16" xfId="33341"/>
    <cellStyle name="Standard 363 17" xfId="34006"/>
    <cellStyle name="Standard 363 18" xfId="34702"/>
    <cellStyle name="Standard 363 19" xfId="35357"/>
    <cellStyle name="Standard 363 2" xfId="8010"/>
    <cellStyle name="Standard 363 3" xfId="9420"/>
    <cellStyle name="Standard 363 4" xfId="10034"/>
    <cellStyle name="Standard 363 5" xfId="10694"/>
    <cellStyle name="Standard 363 6" xfId="12037"/>
    <cellStyle name="Standard 363 7" xfId="14465"/>
    <cellStyle name="Standard 363 8" xfId="15573"/>
    <cellStyle name="Standard 363 9" xfId="17336"/>
    <cellStyle name="Standard 364" xfId="3899"/>
    <cellStyle name="Standard 364 10" xfId="19465"/>
    <cellStyle name="Standard 364 11" xfId="23324"/>
    <cellStyle name="Standard 364 12" xfId="24880"/>
    <cellStyle name="Standard 364 13" xfId="27172"/>
    <cellStyle name="Standard 364 14" xfId="32128"/>
    <cellStyle name="Standard 364 15" xfId="32744"/>
    <cellStyle name="Standard 364 16" xfId="33342"/>
    <cellStyle name="Standard 364 17" xfId="34007"/>
    <cellStyle name="Standard 364 18" xfId="34703"/>
    <cellStyle name="Standard 364 19" xfId="35358"/>
    <cellStyle name="Standard 364 2" xfId="8011"/>
    <cellStyle name="Standard 364 3" xfId="9421"/>
    <cellStyle name="Standard 364 4" xfId="10035"/>
    <cellStyle name="Standard 364 5" xfId="10695"/>
    <cellStyle name="Standard 364 6" xfId="12038"/>
    <cellStyle name="Standard 364 7" xfId="14466"/>
    <cellStyle name="Standard 364 8" xfId="15574"/>
    <cellStyle name="Standard 364 9" xfId="17337"/>
    <cellStyle name="Standard 365" xfId="3900"/>
    <cellStyle name="Standard 365 10" xfId="19466"/>
    <cellStyle name="Standard 365 11" xfId="23325"/>
    <cellStyle name="Standard 365 12" xfId="24881"/>
    <cellStyle name="Standard 365 13" xfId="27173"/>
    <cellStyle name="Standard 365 14" xfId="32129"/>
    <cellStyle name="Standard 365 15" xfId="32745"/>
    <cellStyle name="Standard 365 16" xfId="33343"/>
    <cellStyle name="Standard 365 17" xfId="34008"/>
    <cellStyle name="Standard 365 18" xfId="34704"/>
    <cellStyle name="Standard 365 19" xfId="35359"/>
    <cellStyle name="Standard 365 2" xfId="8012"/>
    <cellStyle name="Standard 365 3" xfId="9422"/>
    <cellStyle name="Standard 365 4" xfId="10036"/>
    <cellStyle name="Standard 365 5" xfId="10696"/>
    <cellStyle name="Standard 365 6" xfId="12039"/>
    <cellStyle name="Standard 365 7" xfId="14467"/>
    <cellStyle name="Standard 365 8" xfId="15575"/>
    <cellStyle name="Standard 365 9" xfId="17338"/>
    <cellStyle name="Standard 366" xfId="3901"/>
    <cellStyle name="Standard 366 10" xfId="19467"/>
    <cellStyle name="Standard 366 11" xfId="23326"/>
    <cellStyle name="Standard 366 12" xfId="24882"/>
    <cellStyle name="Standard 366 13" xfId="27174"/>
    <cellStyle name="Standard 366 14" xfId="32130"/>
    <cellStyle name="Standard 366 15" xfId="32746"/>
    <cellStyle name="Standard 366 16" xfId="33344"/>
    <cellStyle name="Standard 366 17" xfId="34009"/>
    <cellStyle name="Standard 366 18" xfId="34705"/>
    <cellStyle name="Standard 366 19" xfId="35360"/>
    <cellStyle name="Standard 366 2" xfId="8013"/>
    <cellStyle name="Standard 366 3" xfId="9423"/>
    <cellStyle name="Standard 366 4" xfId="10037"/>
    <cellStyle name="Standard 366 5" xfId="10697"/>
    <cellStyle name="Standard 366 6" xfId="12040"/>
    <cellStyle name="Standard 366 7" xfId="14468"/>
    <cellStyle name="Standard 366 8" xfId="15576"/>
    <cellStyle name="Standard 366 9" xfId="17339"/>
    <cellStyle name="Standard 367" xfId="3902"/>
    <cellStyle name="Standard 367 10" xfId="19468"/>
    <cellStyle name="Standard 367 11" xfId="23327"/>
    <cellStyle name="Standard 367 12" xfId="24883"/>
    <cellStyle name="Standard 367 13" xfId="27175"/>
    <cellStyle name="Standard 367 14" xfId="32131"/>
    <cellStyle name="Standard 367 15" xfId="32747"/>
    <cellStyle name="Standard 367 16" xfId="33345"/>
    <cellStyle name="Standard 367 17" xfId="34010"/>
    <cellStyle name="Standard 367 18" xfId="34706"/>
    <cellStyle name="Standard 367 19" xfId="35361"/>
    <cellStyle name="Standard 367 2" xfId="8014"/>
    <cellStyle name="Standard 367 3" xfId="9424"/>
    <cellStyle name="Standard 367 4" xfId="10038"/>
    <cellStyle name="Standard 367 5" xfId="10698"/>
    <cellStyle name="Standard 367 6" xfId="12041"/>
    <cellStyle name="Standard 367 7" xfId="14469"/>
    <cellStyle name="Standard 367 8" xfId="15577"/>
    <cellStyle name="Standard 367 9" xfId="17340"/>
    <cellStyle name="Standard 368" xfId="3903"/>
    <cellStyle name="Standard 368 2" xfId="4961"/>
    <cellStyle name="Standard 368 2 2" xfId="12902"/>
    <cellStyle name="Standard 368 2 2 2" xfId="24365"/>
    <cellStyle name="Standard 368 2 2 3" xfId="31452"/>
    <cellStyle name="Standard 368 2 3" xfId="20950"/>
    <cellStyle name="Standard 368 2 4" xfId="28657"/>
    <cellStyle name="Standard 368 3" xfId="8015"/>
    <cellStyle name="Standard 368 4" xfId="12042"/>
    <cellStyle name="Standard 368 5" xfId="15578"/>
    <cellStyle name="Standard 368 6" xfId="19469"/>
    <cellStyle name="Standard 368 7" xfId="27176"/>
    <cellStyle name="Standard 369" xfId="3904"/>
    <cellStyle name="Standard 369 2" xfId="4962"/>
    <cellStyle name="Standard 369 2 2" xfId="12903"/>
    <cellStyle name="Standard 369 2 2 2" xfId="24366"/>
    <cellStyle name="Standard 369 2 2 3" xfId="31453"/>
    <cellStyle name="Standard 369 2 3" xfId="20951"/>
    <cellStyle name="Standard 369 2 4" xfId="28658"/>
    <cellStyle name="Standard 369 3" xfId="8016"/>
    <cellStyle name="Standard 369 4" xfId="12043"/>
    <cellStyle name="Standard 369 5" xfId="15579"/>
    <cellStyle name="Standard 369 6" xfId="19470"/>
    <cellStyle name="Standard 369 7" xfId="27177"/>
    <cellStyle name="Standard 37" xfId="1975"/>
    <cellStyle name="Standard 37 10" xfId="19471"/>
    <cellStyle name="Standard 37 11" xfId="27178"/>
    <cellStyle name="Standard 37 2" xfId="1976"/>
    <cellStyle name="Standard 37 2 2" xfId="1977"/>
    <cellStyle name="Standard 37 2 2 2" xfId="12045"/>
    <cellStyle name="Standard 37 2 2 2 2" xfId="24008"/>
    <cellStyle name="Standard 37 2 2 2 3" xfId="31088"/>
    <cellStyle name="Standard 37 2 2 3" xfId="19473"/>
    <cellStyle name="Standard 37 2 2 4" xfId="27180"/>
    <cellStyle name="Standard 37 2 3" xfId="7496"/>
    <cellStyle name="Standard 37 2 3 2" xfId="24007"/>
    <cellStyle name="Standard 37 2 3 3" xfId="31087"/>
    <cellStyle name="Standard 37 2 4" xfId="19472"/>
    <cellStyle name="Standard 37 2 5" xfId="27179"/>
    <cellStyle name="Standard 37 2_Containertabelle" xfId="3905"/>
    <cellStyle name="Standard 37 3" xfId="3906"/>
    <cellStyle name="Standard 37 3 2" xfId="12046"/>
    <cellStyle name="Standard 37 3 2 2" xfId="24009"/>
    <cellStyle name="Standard 37 3 2 3" xfId="31089"/>
    <cellStyle name="Standard 37 3 3" xfId="19474"/>
    <cellStyle name="Standard 37 3 4" xfId="27181"/>
    <cellStyle name="Standard 37 4" xfId="7495"/>
    <cellStyle name="Standard 37 5" xfId="12044"/>
    <cellStyle name="Standard 37 6" xfId="14470"/>
    <cellStyle name="Standard 37 7" xfId="14616"/>
    <cellStyle name="Standard 37 8" xfId="15580"/>
    <cellStyle name="Standard 37 9" xfId="16009"/>
    <cellStyle name="Standard 37_Containertabelle" xfId="3907"/>
    <cellStyle name="Standard 370" xfId="3908"/>
    <cellStyle name="Standard 370 2" xfId="4963"/>
    <cellStyle name="Standard 370 2 2" xfId="12904"/>
    <cellStyle name="Standard 370 2 2 2" xfId="24367"/>
    <cellStyle name="Standard 370 2 2 3" xfId="31454"/>
    <cellStyle name="Standard 370 2 3" xfId="20952"/>
    <cellStyle name="Standard 370 2 4" xfId="28659"/>
    <cellStyle name="Standard 370 3" xfId="8017"/>
    <cellStyle name="Standard 370 4" xfId="12047"/>
    <cellStyle name="Standard 370 5" xfId="15582"/>
    <cellStyle name="Standard 370 6" xfId="19475"/>
    <cellStyle name="Standard 370 7" xfId="27182"/>
    <cellStyle name="Standard 371" xfId="3909"/>
    <cellStyle name="Standard 371 2" xfId="4964"/>
    <cellStyle name="Standard 371 2 2" xfId="12905"/>
    <cellStyle name="Standard 371 2 2 2" xfId="24368"/>
    <cellStyle name="Standard 371 2 2 3" xfId="31455"/>
    <cellStyle name="Standard 371 2 3" xfId="20953"/>
    <cellStyle name="Standard 371 2 4" xfId="28660"/>
    <cellStyle name="Standard 371 3" xfId="8018"/>
    <cellStyle name="Standard 371 4" xfId="12048"/>
    <cellStyle name="Standard 371 5" xfId="15583"/>
    <cellStyle name="Standard 371 6" xfId="19476"/>
    <cellStyle name="Standard 371 7" xfId="27183"/>
    <cellStyle name="Standard 372" xfId="3910"/>
    <cellStyle name="Standard 372 2" xfId="4965"/>
    <cellStyle name="Standard 372 2 2" xfId="12906"/>
    <cellStyle name="Standard 372 2 2 2" xfId="24369"/>
    <cellStyle name="Standard 372 2 2 3" xfId="31456"/>
    <cellStyle name="Standard 372 2 3" xfId="20954"/>
    <cellStyle name="Standard 372 2 4" xfId="28661"/>
    <cellStyle name="Standard 372 3" xfId="8019"/>
    <cellStyle name="Standard 372 4" xfId="12049"/>
    <cellStyle name="Standard 372 5" xfId="15584"/>
    <cellStyle name="Standard 372 6" xfId="19477"/>
    <cellStyle name="Standard 372 7" xfId="27184"/>
    <cellStyle name="Standard 373" xfId="3911"/>
    <cellStyle name="Standard 373 2" xfId="4966"/>
    <cellStyle name="Standard 373 2 2" xfId="12907"/>
    <cellStyle name="Standard 373 2 2 2" xfId="24370"/>
    <cellStyle name="Standard 373 2 2 3" xfId="31457"/>
    <cellStyle name="Standard 373 2 3" xfId="20955"/>
    <cellStyle name="Standard 373 2 4" xfId="28662"/>
    <cellStyle name="Standard 373 3" xfId="8020"/>
    <cellStyle name="Standard 373 4" xfId="12050"/>
    <cellStyle name="Standard 373 5" xfId="15585"/>
    <cellStyle name="Standard 373 6" xfId="19478"/>
    <cellStyle name="Standard 373 7" xfId="27185"/>
    <cellStyle name="Standard 374" xfId="3912"/>
    <cellStyle name="Standard 374 2" xfId="4967"/>
    <cellStyle name="Standard 374 2 2" xfId="12908"/>
    <cellStyle name="Standard 374 2 2 2" xfId="24371"/>
    <cellStyle name="Standard 374 2 2 3" xfId="31458"/>
    <cellStyle name="Standard 374 2 3" xfId="20956"/>
    <cellStyle name="Standard 374 2 4" xfId="28663"/>
    <cellStyle name="Standard 374 3" xfId="8021"/>
    <cellStyle name="Standard 374 4" xfId="12051"/>
    <cellStyle name="Standard 374 5" xfId="15586"/>
    <cellStyle name="Standard 374 6" xfId="19479"/>
    <cellStyle name="Standard 374 7" xfId="27186"/>
    <cellStyle name="Standard 375" xfId="3913"/>
    <cellStyle name="Standard 375 2" xfId="4968"/>
    <cellStyle name="Standard 375 2 2" xfId="12909"/>
    <cellStyle name="Standard 375 2 2 2" xfId="24372"/>
    <cellStyle name="Standard 375 2 2 3" xfId="31459"/>
    <cellStyle name="Standard 375 2 3" xfId="20957"/>
    <cellStyle name="Standard 375 2 4" xfId="28664"/>
    <cellStyle name="Standard 375 3" xfId="8022"/>
    <cellStyle name="Standard 375 4" xfId="12052"/>
    <cellStyle name="Standard 375 5" xfId="15587"/>
    <cellStyle name="Standard 375 6" xfId="19480"/>
    <cellStyle name="Standard 375 7" xfId="27187"/>
    <cellStyle name="Standard 376" xfId="3914"/>
    <cellStyle name="Standard 376 2" xfId="4969"/>
    <cellStyle name="Standard 376 2 2" xfId="12910"/>
    <cellStyle name="Standard 376 2 2 2" xfId="24373"/>
    <cellStyle name="Standard 376 2 2 3" xfId="31460"/>
    <cellStyle name="Standard 376 2 3" xfId="20958"/>
    <cellStyle name="Standard 376 2 4" xfId="28665"/>
    <cellStyle name="Standard 376 3" xfId="8023"/>
    <cellStyle name="Standard 376 4" xfId="12053"/>
    <cellStyle name="Standard 376 5" xfId="15588"/>
    <cellStyle name="Standard 376 6" xfId="19481"/>
    <cellStyle name="Standard 376 7" xfId="27188"/>
    <cellStyle name="Standard 377" xfId="3915"/>
    <cellStyle name="Standard 377 2" xfId="4970"/>
    <cellStyle name="Standard 377 2 2" xfId="12911"/>
    <cellStyle name="Standard 377 2 2 2" xfId="24374"/>
    <cellStyle name="Standard 377 2 2 3" xfId="31461"/>
    <cellStyle name="Standard 377 2 3" xfId="20959"/>
    <cellStyle name="Standard 377 2 4" xfId="28666"/>
    <cellStyle name="Standard 377 3" xfId="8024"/>
    <cellStyle name="Standard 377 4" xfId="12054"/>
    <cellStyle name="Standard 377 5" xfId="15589"/>
    <cellStyle name="Standard 377 6" xfId="19482"/>
    <cellStyle name="Standard 377 7" xfId="27189"/>
    <cellStyle name="Standard 378" xfId="3916"/>
    <cellStyle name="Standard 378 10" xfId="14471"/>
    <cellStyle name="Standard 378 11" xfId="15590"/>
    <cellStyle name="Standard 378 12" xfId="17341"/>
    <cellStyle name="Standard 378 13" xfId="19483"/>
    <cellStyle name="Standard 378 14" xfId="23328"/>
    <cellStyle name="Standard 378 15" xfId="24884"/>
    <cellStyle name="Standard 378 16" xfId="27190"/>
    <cellStyle name="Standard 378 17" xfId="32132"/>
    <cellStyle name="Standard 378 18" xfId="32748"/>
    <cellStyle name="Standard 378 19" xfId="33346"/>
    <cellStyle name="Standard 378 2" xfId="3917"/>
    <cellStyle name="Standard 378 2 10" xfId="19484"/>
    <cellStyle name="Standard 378 2 11" xfId="23329"/>
    <cellStyle name="Standard 378 2 12" xfId="24885"/>
    <cellStyle name="Standard 378 2 13" xfId="27191"/>
    <cellStyle name="Standard 378 2 14" xfId="32133"/>
    <cellStyle name="Standard 378 2 15" xfId="32749"/>
    <cellStyle name="Standard 378 2 16" xfId="33347"/>
    <cellStyle name="Standard 378 2 17" xfId="34012"/>
    <cellStyle name="Standard 378 2 18" xfId="34708"/>
    <cellStyle name="Standard 378 2 19" xfId="35363"/>
    <cellStyle name="Standard 378 2 2" xfId="8026"/>
    <cellStyle name="Standard 378 2 3" xfId="9426"/>
    <cellStyle name="Standard 378 2 4" xfId="10040"/>
    <cellStyle name="Standard 378 2 5" xfId="10700"/>
    <cellStyle name="Standard 378 2 6" xfId="12056"/>
    <cellStyle name="Standard 378 2 7" xfId="14472"/>
    <cellStyle name="Standard 378 2 8" xfId="15591"/>
    <cellStyle name="Standard 378 2 9" xfId="17342"/>
    <cellStyle name="Standard 378 20" xfId="34011"/>
    <cellStyle name="Standard 378 21" xfId="34707"/>
    <cellStyle name="Standard 378 22" xfId="35362"/>
    <cellStyle name="Standard 378 3" xfId="3918"/>
    <cellStyle name="Standard 378 3 2" xfId="4971"/>
    <cellStyle name="Standard 378 3 2 2" xfId="12912"/>
    <cellStyle name="Standard 378 3 2 2 2" xfId="24375"/>
    <cellStyle name="Standard 378 3 2 2 3" xfId="31462"/>
    <cellStyle name="Standard 378 3 2 3" xfId="20960"/>
    <cellStyle name="Standard 378 3 2 4" xfId="28667"/>
    <cellStyle name="Standard 378 3 3" xfId="8027"/>
    <cellStyle name="Standard 378 3 4" xfId="12057"/>
    <cellStyle name="Standard 378 3 5" xfId="15592"/>
    <cellStyle name="Standard 378 3 6" xfId="19485"/>
    <cellStyle name="Standard 378 3 7" xfId="27192"/>
    <cellStyle name="Standard 378 4" xfId="5615"/>
    <cellStyle name="Standard 378 4 10" xfId="21599"/>
    <cellStyle name="Standard 378 4 11" xfId="23542"/>
    <cellStyle name="Standard 378 4 12" xfId="25092"/>
    <cellStyle name="Standard 378 4 13" xfId="29306"/>
    <cellStyle name="Standard 378 4 14" xfId="32340"/>
    <cellStyle name="Standard 378 4 15" xfId="32956"/>
    <cellStyle name="Standard 378 4 16" xfId="33555"/>
    <cellStyle name="Standard 378 4 17" xfId="34235"/>
    <cellStyle name="Standard 378 4 18" xfId="34915"/>
    <cellStyle name="Standard 378 4 19" xfId="35570"/>
    <cellStyle name="Standard 378 4 2" xfId="8385"/>
    <cellStyle name="Standard 378 4 3" xfId="9646"/>
    <cellStyle name="Standard 378 4 4" xfId="10274"/>
    <cellStyle name="Standard 378 4 5" xfId="10930"/>
    <cellStyle name="Standard 378 4 6" xfId="13204"/>
    <cellStyle name="Standard 378 4 7" xfId="14726"/>
    <cellStyle name="Standard 378 4 8" xfId="16173"/>
    <cellStyle name="Standard 378 4 9" xfId="17549"/>
    <cellStyle name="Standard 378 5" xfId="8025"/>
    <cellStyle name="Standard 378 6" xfId="9425"/>
    <cellStyle name="Standard 378 7" xfId="10039"/>
    <cellStyle name="Standard 378 8" xfId="10699"/>
    <cellStyle name="Standard 378 9" xfId="12055"/>
    <cellStyle name="Standard 379" xfId="3919"/>
    <cellStyle name="Standard 379 10" xfId="14473"/>
    <cellStyle name="Standard 379 11" xfId="15593"/>
    <cellStyle name="Standard 379 12" xfId="17343"/>
    <cellStyle name="Standard 379 13" xfId="19486"/>
    <cellStyle name="Standard 379 14" xfId="23330"/>
    <cellStyle name="Standard 379 15" xfId="24886"/>
    <cellStyle name="Standard 379 16" xfId="27193"/>
    <cellStyle name="Standard 379 17" xfId="32134"/>
    <cellStyle name="Standard 379 18" xfId="32750"/>
    <cellStyle name="Standard 379 19" xfId="33348"/>
    <cellStyle name="Standard 379 2" xfId="3920"/>
    <cellStyle name="Standard 379 2 10" xfId="19487"/>
    <cellStyle name="Standard 379 2 11" xfId="23331"/>
    <cellStyle name="Standard 379 2 12" xfId="24887"/>
    <cellStyle name="Standard 379 2 13" xfId="27194"/>
    <cellStyle name="Standard 379 2 14" xfId="32135"/>
    <cellStyle name="Standard 379 2 15" xfId="32751"/>
    <cellStyle name="Standard 379 2 16" xfId="33349"/>
    <cellStyle name="Standard 379 2 17" xfId="34014"/>
    <cellStyle name="Standard 379 2 18" xfId="34710"/>
    <cellStyle name="Standard 379 2 19" xfId="35365"/>
    <cellStyle name="Standard 379 2 2" xfId="8029"/>
    <cellStyle name="Standard 379 2 3" xfId="9428"/>
    <cellStyle name="Standard 379 2 4" xfId="10042"/>
    <cellStyle name="Standard 379 2 5" xfId="10702"/>
    <cellStyle name="Standard 379 2 6" xfId="12059"/>
    <cellStyle name="Standard 379 2 7" xfId="14474"/>
    <cellStyle name="Standard 379 2 8" xfId="15594"/>
    <cellStyle name="Standard 379 2 9" xfId="17344"/>
    <cellStyle name="Standard 379 20" xfId="34013"/>
    <cellStyle name="Standard 379 21" xfId="34709"/>
    <cellStyle name="Standard 379 22" xfId="35364"/>
    <cellStyle name="Standard 379 3" xfId="3921"/>
    <cellStyle name="Standard 379 3 2" xfId="4972"/>
    <cellStyle name="Standard 379 3 2 2" xfId="12913"/>
    <cellStyle name="Standard 379 3 2 2 2" xfId="24376"/>
    <cellStyle name="Standard 379 3 2 2 3" xfId="31463"/>
    <cellStyle name="Standard 379 3 2 3" xfId="20961"/>
    <cellStyle name="Standard 379 3 2 4" xfId="28668"/>
    <cellStyle name="Standard 379 3 3" xfId="8030"/>
    <cellStyle name="Standard 379 3 4" xfId="12060"/>
    <cellStyle name="Standard 379 3 5" xfId="15595"/>
    <cellStyle name="Standard 379 3 6" xfId="19488"/>
    <cellStyle name="Standard 379 3 7" xfId="27195"/>
    <cellStyle name="Standard 379 4" xfId="5616"/>
    <cellStyle name="Standard 379 4 10" xfId="21600"/>
    <cellStyle name="Standard 379 4 11" xfId="23543"/>
    <cellStyle name="Standard 379 4 12" xfId="25093"/>
    <cellStyle name="Standard 379 4 13" xfId="29307"/>
    <cellStyle name="Standard 379 4 14" xfId="32341"/>
    <cellStyle name="Standard 379 4 15" xfId="32957"/>
    <cellStyle name="Standard 379 4 16" xfId="33556"/>
    <cellStyle name="Standard 379 4 17" xfId="34236"/>
    <cellStyle name="Standard 379 4 18" xfId="34916"/>
    <cellStyle name="Standard 379 4 19" xfId="35571"/>
    <cellStyle name="Standard 379 4 2" xfId="8386"/>
    <cellStyle name="Standard 379 4 3" xfId="9647"/>
    <cellStyle name="Standard 379 4 4" xfId="10275"/>
    <cellStyle name="Standard 379 4 5" xfId="10931"/>
    <cellStyle name="Standard 379 4 6" xfId="13205"/>
    <cellStyle name="Standard 379 4 7" xfId="14727"/>
    <cellStyle name="Standard 379 4 8" xfId="16174"/>
    <cellStyle name="Standard 379 4 9" xfId="17550"/>
    <cellStyle name="Standard 379 5" xfId="8028"/>
    <cellStyle name="Standard 379 6" xfId="9427"/>
    <cellStyle name="Standard 379 7" xfId="10041"/>
    <cellStyle name="Standard 379 8" xfId="10701"/>
    <cellStyle name="Standard 379 9" xfId="12058"/>
    <cellStyle name="Standard 38" xfId="1978"/>
    <cellStyle name="Standard 38 10" xfId="19489"/>
    <cellStyle name="Standard 38 11" xfId="27196"/>
    <cellStyle name="Standard 38 2" xfId="1979"/>
    <cellStyle name="Standard 38 2 2" xfId="1980"/>
    <cellStyle name="Standard 38 2 2 2" xfId="12062"/>
    <cellStyle name="Standard 38 2 2 2 2" xfId="24011"/>
    <cellStyle name="Standard 38 2 2 2 3" xfId="31091"/>
    <cellStyle name="Standard 38 2 2 3" xfId="19491"/>
    <cellStyle name="Standard 38 2 2 4" xfId="27198"/>
    <cellStyle name="Standard 38 2 3" xfId="7498"/>
    <cellStyle name="Standard 38 2 3 2" xfId="24010"/>
    <cellStyle name="Standard 38 2 3 3" xfId="31090"/>
    <cellStyle name="Standard 38 2 4" xfId="19490"/>
    <cellStyle name="Standard 38 2 5" xfId="27197"/>
    <cellStyle name="Standard 38 2_Containertabelle" xfId="3922"/>
    <cellStyle name="Standard 38 3" xfId="3923"/>
    <cellStyle name="Standard 38 3 2" xfId="12063"/>
    <cellStyle name="Standard 38 3 2 2" xfId="24012"/>
    <cellStyle name="Standard 38 3 2 3" xfId="31092"/>
    <cellStyle name="Standard 38 3 3" xfId="19492"/>
    <cellStyle name="Standard 38 3 4" xfId="27199"/>
    <cellStyle name="Standard 38 4" xfId="7497"/>
    <cellStyle name="Standard 38 5" xfId="12061"/>
    <cellStyle name="Standard 38 6" xfId="14475"/>
    <cellStyle name="Standard 38 7" xfId="14615"/>
    <cellStyle name="Standard 38 8" xfId="15596"/>
    <cellStyle name="Standard 38 9" xfId="15652"/>
    <cellStyle name="Standard 38_Containertabelle" xfId="3924"/>
    <cellStyle name="Standard 380" xfId="3925"/>
    <cellStyle name="Standard 380 10" xfId="19493"/>
    <cellStyle name="Standard 380 11" xfId="23332"/>
    <cellStyle name="Standard 380 12" xfId="24888"/>
    <cellStyle name="Standard 380 13" xfId="27200"/>
    <cellStyle name="Standard 380 14" xfId="32136"/>
    <cellStyle name="Standard 380 15" xfId="32752"/>
    <cellStyle name="Standard 380 16" xfId="33350"/>
    <cellStyle name="Standard 380 17" xfId="34015"/>
    <cellStyle name="Standard 380 18" xfId="34711"/>
    <cellStyle name="Standard 380 19" xfId="35366"/>
    <cellStyle name="Standard 380 2" xfId="8031"/>
    <cellStyle name="Standard 380 3" xfId="9429"/>
    <cellStyle name="Standard 380 4" xfId="10043"/>
    <cellStyle name="Standard 380 5" xfId="10703"/>
    <cellStyle name="Standard 380 6" xfId="12064"/>
    <cellStyle name="Standard 380 7" xfId="14476"/>
    <cellStyle name="Standard 380 8" xfId="15597"/>
    <cellStyle name="Standard 380 9" xfId="17345"/>
    <cellStyle name="Standard 381" xfId="3926"/>
    <cellStyle name="Standard 381 10" xfId="19494"/>
    <cellStyle name="Standard 381 11" xfId="23333"/>
    <cellStyle name="Standard 381 12" xfId="24889"/>
    <cellStyle name="Standard 381 13" xfId="27201"/>
    <cellStyle name="Standard 381 14" xfId="32137"/>
    <cellStyle name="Standard 381 15" xfId="32753"/>
    <cellStyle name="Standard 381 16" xfId="33351"/>
    <cellStyle name="Standard 381 17" xfId="34016"/>
    <cellStyle name="Standard 381 18" xfId="34712"/>
    <cellStyle name="Standard 381 19" xfId="35367"/>
    <cellStyle name="Standard 381 2" xfId="8032"/>
    <cellStyle name="Standard 381 3" xfId="9430"/>
    <cellStyle name="Standard 381 4" xfId="10044"/>
    <cellStyle name="Standard 381 5" xfId="10704"/>
    <cellStyle name="Standard 381 6" xfId="12065"/>
    <cellStyle name="Standard 381 7" xfId="14477"/>
    <cellStyle name="Standard 381 8" xfId="15598"/>
    <cellStyle name="Standard 381 9" xfId="17346"/>
    <cellStyle name="Standard 382" xfId="3927"/>
    <cellStyle name="Standard 382 10" xfId="19495"/>
    <cellStyle name="Standard 382 11" xfId="23334"/>
    <cellStyle name="Standard 382 12" xfId="24890"/>
    <cellStyle name="Standard 382 13" xfId="27202"/>
    <cellStyle name="Standard 382 14" xfId="32138"/>
    <cellStyle name="Standard 382 15" xfId="32754"/>
    <cellStyle name="Standard 382 16" xfId="33352"/>
    <cellStyle name="Standard 382 17" xfId="34017"/>
    <cellStyle name="Standard 382 18" xfId="34713"/>
    <cellStyle name="Standard 382 19" xfId="35368"/>
    <cellStyle name="Standard 382 2" xfId="8033"/>
    <cellStyle name="Standard 382 3" xfId="9431"/>
    <cellStyle name="Standard 382 4" xfId="10045"/>
    <cellStyle name="Standard 382 5" xfId="10705"/>
    <cellStyle name="Standard 382 6" xfId="12066"/>
    <cellStyle name="Standard 382 7" xfId="14478"/>
    <cellStyle name="Standard 382 8" xfId="15599"/>
    <cellStyle name="Standard 382 9" xfId="17347"/>
    <cellStyle name="Standard 383" xfId="3928"/>
    <cellStyle name="Standard 383 10" xfId="19496"/>
    <cellStyle name="Standard 383 11" xfId="23335"/>
    <cellStyle name="Standard 383 12" xfId="24891"/>
    <cellStyle name="Standard 383 13" xfId="27203"/>
    <cellStyle name="Standard 383 14" xfId="32139"/>
    <cellStyle name="Standard 383 15" xfId="32755"/>
    <cellStyle name="Standard 383 16" xfId="33353"/>
    <cellStyle name="Standard 383 17" xfId="34018"/>
    <cellStyle name="Standard 383 18" xfId="34714"/>
    <cellStyle name="Standard 383 19" xfId="35369"/>
    <cellStyle name="Standard 383 2" xfId="8034"/>
    <cellStyle name="Standard 383 3" xfId="9432"/>
    <cellStyle name="Standard 383 4" xfId="10046"/>
    <cellStyle name="Standard 383 5" xfId="10706"/>
    <cellStyle name="Standard 383 6" xfId="12067"/>
    <cellStyle name="Standard 383 7" xfId="14479"/>
    <cellStyle name="Standard 383 8" xfId="15600"/>
    <cellStyle name="Standard 383 9" xfId="17348"/>
    <cellStyle name="Standard 384" xfId="3929"/>
    <cellStyle name="Standard 384 10" xfId="19497"/>
    <cellStyle name="Standard 384 11" xfId="23336"/>
    <cellStyle name="Standard 384 12" xfId="24892"/>
    <cellStyle name="Standard 384 13" xfId="27204"/>
    <cellStyle name="Standard 384 14" xfId="32140"/>
    <cellStyle name="Standard 384 15" xfId="32756"/>
    <cellStyle name="Standard 384 16" xfId="33354"/>
    <cellStyle name="Standard 384 17" xfId="34019"/>
    <cellStyle name="Standard 384 18" xfId="34715"/>
    <cellStyle name="Standard 384 19" xfId="35370"/>
    <cellStyle name="Standard 384 2" xfId="8035"/>
    <cellStyle name="Standard 384 3" xfId="9433"/>
    <cellStyle name="Standard 384 4" xfId="10047"/>
    <cellStyle name="Standard 384 5" xfId="10707"/>
    <cellStyle name="Standard 384 6" xfId="12068"/>
    <cellStyle name="Standard 384 7" xfId="14480"/>
    <cellStyle name="Standard 384 8" xfId="15601"/>
    <cellStyle name="Standard 384 9" xfId="17349"/>
    <cellStyle name="Standard 385" xfId="3930"/>
    <cellStyle name="Standard 385 10" xfId="19498"/>
    <cellStyle name="Standard 385 11" xfId="23337"/>
    <cellStyle name="Standard 385 12" xfId="24893"/>
    <cellStyle name="Standard 385 13" xfId="27205"/>
    <cellStyle name="Standard 385 14" xfId="32141"/>
    <cellStyle name="Standard 385 15" xfId="32757"/>
    <cellStyle name="Standard 385 16" xfId="33355"/>
    <cellStyle name="Standard 385 17" xfId="34020"/>
    <cellStyle name="Standard 385 18" xfId="34716"/>
    <cellStyle name="Standard 385 19" xfId="35371"/>
    <cellStyle name="Standard 385 2" xfId="8036"/>
    <cellStyle name="Standard 385 3" xfId="9434"/>
    <cellStyle name="Standard 385 4" xfId="10048"/>
    <cellStyle name="Standard 385 5" xfId="10708"/>
    <cellStyle name="Standard 385 6" xfId="12069"/>
    <cellStyle name="Standard 385 7" xfId="14481"/>
    <cellStyle name="Standard 385 8" xfId="15602"/>
    <cellStyle name="Standard 385 9" xfId="17350"/>
    <cellStyle name="Standard 386" xfId="1981"/>
    <cellStyle name="Standard 386 10" xfId="14482"/>
    <cellStyle name="Standard 386 11" xfId="15603"/>
    <cellStyle name="Standard 386 12" xfId="17351"/>
    <cellStyle name="Standard 386 13" xfId="19499"/>
    <cellStyle name="Standard 386 14" xfId="23338"/>
    <cellStyle name="Standard 386 15" xfId="24894"/>
    <cellStyle name="Standard 386 16" xfId="27206"/>
    <cellStyle name="Standard 386 17" xfId="32142"/>
    <cellStyle name="Standard 386 18" xfId="32758"/>
    <cellStyle name="Standard 386 19" xfId="33356"/>
    <cellStyle name="Standard 386 2" xfId="3932"/>
    <cellStyle name="Standard 386 2 10" xfId="19500"/>
    <cellStyle name="Standard 386 2 11" xfId="23339"/>
    <cellStyle name="Standard 386 2 12" xfId="24895"/>
    <cellStyle name="Standard 386 2 13" xfId="27207"/>
    <cellStyle name="Standard 386 2 14" xfId="32143"/>
    <cellStyle name="Standard 386 2 15" xfId="32759"/>
    <cellStyle name="Standard 386 2 16" xfId="33357"/>
    <cellStyle name="Standard 386 2 17" xfId="34022"/>
    <cellStyle name="Standard 386 2 18" xfId="34718"/>
    <cellStyle name="Standard 386 2 19" xfId="35373"/>
    <cellStyle name="Standard 386 2 2" xfId="8038"/>
    <cellStyle name="Standard 386 2 3" xfId="9436"/>
    <cellStyle name="Standard 386 2 4" xfId="10050"/>
    <cellStyle name="Standard 386 2 5" xfId="10710"/>
    <cellStyle name="Standard 386 2 6" xfId="12071"/>
    <cellStyle name="Standard 386 2 7" xfId="14483"/>
    <cellStyle name="Standard 386 2 8" xfId="15604"/>
    <cellStyle name="Standard 386 2 9" xfId="17352"/>
    <cellStyle name="Standard 386 20" xfId="34021"/>
    <cellStyle name="Standard 386 21" xfId="34717"/>
    <cellStyle name="Standard 386 22" xfId="35372"/>
    <cellStyle name="Standard 386 3" xfId="3933"/>
    <cellStyle name="Standard 386 3 2" xfId="4973"/>
    <cellStyle name="Standard 386 3 2 2" xfId="12914"/>
    <cellStyle name="Standard 386 3 2 2 2" xfId="24377"/>
    <cellStyle name="Standard 386 3 2 2 3" xfId="31464"/>
    <cellStyle name="Standard 386 3 2 3" xfId="20962"/>
    <cellStyle name="Standard 386 3 2 4" xfId="28669"/>
    <cellStyle name="Standard 386 3 3" xfId="8039"/>
    <cellStyle name="Standard 386 3 4" xfId="12072"/>
    <cellStyle name="Standard 386 3 5" xfId="15605"/>
    <cellStyle name="Standard 386 3 6" xfId="19501"/>
    <cellStyle name="Standard 386 3 7" xfId="27208"/>
    <cellStyle name="Standard 386 4" xfId="3931"/>
    <cellStyle name="Standard 386 4 2" xfId="8037"/>
    <cellStyle name="Standard 386 5" xfId="7499"/>
    <cellStyle name="Standard 386 6" xfId="9435"/>
    <cellStyle name="Standard 386 7" xfId="10049"/>
    <cellStyle name="Standard 386 8" xfId="10709"/>
    <cellStyle name="Standard 386 9" xfId="12070"/>
    <cellStyle name="Standard 387" xfId="3934"/>
    <cellStyle name="Standard 387 10" xfId="15606"/>
    <cellStyle name="Standard 387 11" xfId="17353"/>
    <cellStyle name="Standard 387 12" xfId="19502"/>
    <cellStyle name="Standard 387 13" xfId="23340"/>
    <cellStyle name="Standard 387 14" xfId="24896"/>
    <cellStyle name="Standard 387 15" xfId="27209"/>
    <cellStyle name="Standard 387 16" xfId="32144"/>
    <cellStyle name="Standard 387 17" xfId="32760"/>
    <cellStyle name="Standard 387 18" xfId="33358"/>
    <cellStyle name="Standard 387 19" xfId="34023"/>
    <cellStyle name="Standard 387 2" xfId="3935"/>
    <cellStyle name="Standard 387 2 10" xfId="19503"/>
    <cellStyle name="Standard 387 2 11" xfId="23341"/>
    <cellStyle name="Standard 387 2 12" xfId="24897"/>
    <cellStyle name="Standard 387 2 13" xfId="27210"/>
    <cellStyle name="Standard 387 2 14" xfId="32145"/>
    <cellStyle name="Standard 387 2 15" xfId="32761"/>
    <cellStyle name="Standard 387 2 16" xfId="33359"/>
    <cellStyle name="Standard 387 2 17" xfId="34024"/>
    <cellStyle name="Standard 387 2 18" xfId="34720"/>
    <cellStyle name="Standard 387 2 19" xfId="35375"/>
    <cellStyle name="Standard 387 2 2" xfId="8041"/>
    <cellStyle name="Standard 387 2 3" xfId="9438"/>
    <cellStyle name="Standard 387 2 4" xfId="10052"/>
    <cellStyle name="Standard 387 2 5" xfId="10712"/>
    <cellStyle name="Standard 387 2 6" xfId="12074"/>
    <cellStyle name="Standard 387 2 7" xfId="14485"/>
    <cellStyle name="Standard 387 2 8" xfId="15607"/>
    <cellStyle name="Standard 387 2 9" xfId="17354"/>
    <cellStyle name="Standard 387 20" xfId="34719"/>
    <cellStyle name="Standard 387 21" xfId="35374"/>
    <cellStyle name="Standard 387 3" xfId="3936"/>
    <cellStyle name="Standard 387 3 2" xfId="4974"/>
    <cellStyle name="Standard 387 3 2 2" xfId="12915"/>
    <cellStyle name="Standard 387 3 2 2 2" xfId="24378"/>
    <cellStyle name="Standard 387 3 2 2 3" xfId="31465"/>
    <cellStyle name="Standard 387 3 2 3" xfId="20963"/>
    <cellStyle name="Standard 387 3 2 4" xfId="28670"/>
    <cellStyle name="Standard 387 3 3" xfId="8042"/>
    <cellStyle name="Standard 387 3 4" xfId="12075"/>
    <cellStyle name="Standard 387 3 5" xfId="15608"/>
    <cellStyle name="Standard 387 3 6" xfId="19504"/>
    <cellStyle name="Standard 387 3 7" xfId="27211"/>
    <cellStyle name="Standard 387 4" xfId="8040"/>
    <cellStyle name="Standard 387 5" xfId="9437"/>
    <cellStyle name="Standard 387 6" xfId="10051"/>
    <cellStyle name="Standard 387 7" xfId="10711"/>
    <cellStyle name="Standard 387 8" xfId="12073"/>
    <cellStyle name="Standard 387 9" xfId="14484"/>
    <cellStyle name="Standard 388" xfId="3937"/>
    <cellStyle name="Standard 388 10" xfId="15609"/>
    <cellStyle name="Standard 388 11" xfId="17355"/>
    <cellStyle name="Standard 388 12" xfId="19505"/>
    <cellStyle name="Standard 388 13" xfId="23342"/>
    <cellStyle name="Standard 388 14" xfId="24898"/>
    <cellStyle name="Standard 388 15" xfId="27212"/>
    <cellStyle name="Standard 388 16" xfId="32146"/>
    <cellStyle name="Standard 388 17" xfId="32762"/>
    <cellStyle name="Standard 388 18" xfId="33360"/>
    <cellStyle name="Standard 388 19" xfId="34025"/>
    <cellStyle name="Standard 388 2" xfId="3938"/>
    <cellStyle name="Standard 388 2 10" xfId="19506"/>
    <cellStyle name="Standard 388 2 11" xfId="23343"/>
    <cellStyle name="Standard 388 2 12" xfId="24899"/>
    <cellStyle name="Standard 388 2 13" xfId="27213"/>
    <cellStyle name="Standard 388 2 14" xfId="32147"/>
    <cellStyle name="Standard 388 2 15" xfId="32763"/>
    <cellStyle name="Standard 388 2 16" xfId="33361"/>
    <cellStyle name="Standard 388 2 17" xfId="34026"/>
    <cellStyle name="Standard 388 2 18" xfId="34722"/>
    <cellStyle name="Standard 388 2 19" xfId="35377"/>
    <cellStyle name="Standard 388 2 2" xfId="8044"/>
    <cellStyle name="Standard 388 2 3" xfId="9440"/>
    <cellStyle name="Standard 388 2 4" xfId="10054"/>
    <cellStyle name="Standard 388 2 5" xfId="10714"/>
    <cellStyle name="Standard 388 2 6" xfId="12077"/>
    <cellStyle name="Standard 388 2 7" xfId="14487"/>
    <cellStyle name="Standard 388 2 8" xfId="15610"/>
    <cellStyle name="Standard 388 2 9" xfId="17356"/>
    <cellStyle name="Standard 388 20" xfId="34721"/>
    <cellStyle name="Standard 388 21" xfId="35376"/>
    <cellStyle name="Standard 388 3" xfId="3939"/>
    <cellStyle name="Standard 388 3 2" xfId="4975"/>
    <cellStyle name="Standard 388 3 2 2" xfId="12916"/>
    <cellStyle name="Standard 388 3 2 2 2" xfId="24379"/>
    <cellStyle name="Standard 388 3 2 2 3" xfId="31466"/>
    <cellStyle name="Standard 388 3 2 3" xfId="20964"/>
    <cellStyle name="Standard 388 3 2 4" xfId="28671"/>
    <cellStyle name="Standard 388 3 3" xfId="8045"/>
    <cellStyle name="Standard 388 3 4" xfId="12078"/>
    <cellStyle name="Standard 388 3 5" xfId="15611"/>
    <cellStyle name="Standard 388 3 6" xfId="19507"/>
    <cellStyle name="Standard 388 3 7" xfId="27214"/>
    <cellStyle name="Standard 388 4" xfId="8043"/>
    <cellStyle name="Standard 388 5" xfId="9439"/>
    <cellStyle name="Standard 388 6" xfId="10053"/>
    <cellStyle name="Standard 388 7" xfId="10713"/>
    <cellStyle name="Standard 388 8" xfId="12076"/>
    <cellStyle name="Standard 388 9" xfId="14486"/>
    <cellStyle name="Standard 389" xfId="3940"/>
    <cellStyle name="Standard 389 10" xfId="15612"/>
    <cellStyle name="Standard 389 11" xfId="17357"/>
    <cellStyle name="Standard 389 12" xfId="19508"/>
    <cellStyle name="Standard 389 13" xfId="23344"/>
    <cellStyle name="Standard 389 14" xfId="24900"/>
    <cellStyle name="Standard 389 15" xfId="27215"/>
    <cellStyle name="Standard 389 16" xfId="32148"/>
    <cellStyle name="Standard 389 17" xfId="32764"/>
    <cellStyle name="Standard 389 18" xfId="33362"/>
    <cellStyle name="Standard 389 19" xfId="34027"/>
    <cellStyle name="Standard 389 2" xfId="3941"/>
    <cellStyle name="Standard 389 2 10" xfId="19509"/>
    <cellStyle name="Standard 389 2 11" xfId="23345"/>
    <cellStyle name="Standard 389 2 12" xfId="24901"/>
    <cellStyle name="Standard 389 2 13" xfId="27216"/>
    <cellStyle name="Standard 389 2 14" xfId="32149"/>
    <cellStyle name="Standard 389 2 15" xfId="32765"/>
    <cellStyle name="Standard 389 2 16" xfId="33363"/>
    <cellStyle name="Standard 389 2 17" xfId="34028"/>
    <cellStyle name="Standard 389 2 18" xfId="34724"/>
    <cellStyle name="Standard 389 2 19" xfId="35379"/>
    <cellStyle name="Standard 389 2 2" xfId="8047"/>
    <cellStyle name="Standard 389 2 3" xfId="9442"/>
    <cellStyle name="Standard 389 2 4" xfId="10056"/>
    <cellStyle name="Standard 389 2 5" xfId="10716"/>
    <cellStyle name="Standard 389 2 6" xfId="12080"/>
    <cellStyle name="Standard 389 2 7" xfId="14489"/>
    <cellStyle name="Standard 389 2 8" xfId="15613"/>
    <cellStyle name="Standard 389 2 9" xfId="17358"/>
    <cellStyle name="Standard 389 20" xfId="34723"/>
    <cellStyle name="Standard 389 21" xfId="35378"/>
    <cellStyle name="Standard 389 3" xfId="3942"/>
    <cellStyle name="Standard 389 3 2" xfId="4976"/>
    <cellStyle name="Standard 389 3 2 2" xfId="12917"/>
    <cellStyle name="Standard 389 3 2 2 2" xfId="24380"/>
    <cellStyle name="Standard 389 3 2 2 3" xfId="31467"/>
    <cellStyle name="Standard 389 3 2 3" xfId="20965"/>
    <cellStyle name="Standard 389 3 2 4" xfId="28672"/>
    <cellStyle name="Standard 389 3 3" xfId="8048"/>
    <cellStyle name="Standard 389 3 4" xfId="12081"/>
    <cellStyle name="Standard 389 3 5" xfId="15614"/>
    <cellStyle name="Standard 389 3 6" xfId="19510"/>
    <cellStyle name="Standard 389 3 7" xfId="27217"/>
    <cellStyle name="Standard 389 4" xfId="8046"/>
    <cellStyle name="Standard 389 5" xfId="9441"/>
    <cellStyle name="Standard 389 6" xfId="10055"/>
    <cellStyle name="Standard 389 7" xfId="10715"/>
    <cellStyle name="Standard 389 8" xfId="12079"/>
    <cellStyle name="Standard 389 9" xfId="14488"/>
    <cellStyle name="Standard 39" xfId="1982"/>
    <cellStyle name="Standard 39 10" xfId="19511"/>
    <cellStyle name="Standard 39 11" xfId="27218"/>
    <cellStyle name="Standard 39 2" xfId="1983"/>
    <cellStyle name="Standard 39 2 2" xfId="1984"/>
    <cellStyle name="Standard 39 2 2 2" xfId="12083"/>
    <cellStyle name="Standard 39 2 2 2 2" xfId="24014"/>
    <cellStyle name="Standard 39 2 2 2 3" xfId="31094"/>
    <cellStyle name="Standard 39 2 2 3" xfId="19513"/>
    <cellStyle name="Standard 39 2 2 4" xfId="27220"/>
    <cellStyle name="Standard 39 2 3" xfId="7501"/>
    <cellStyle name="Standard 39 2 3 2" xfId="24013"/>
    <cellStyle name="Standard 39 2 3 3" xfId="31093"/>
    <cellStyle name="Standard 39 2 4" xfId="19512"/>
    <cellStyle name="Standard 39 2 5" xfId="27219"/>
    <cellStyle name="Standard 39 2_Containertabelle" xfId="3943"/>
    <cellStyle name="Standard 39 3" xfId="3944"/>
    <cellStyle name="Standard 39 3 2" xfId="12084"/>
    <cellStyle name="Standard 39 3 2 2" xfId="24015"/>
    <cellStyle name="Standard 39 3 2 3" xfId="31095"/>
    <cellStyle name="Standard 39 3 3" xfId="19514"/>
    <cellStyle name="Standard 39 3 4" xfId="27221"/>
    <cellStyle name="Standard 39 4" xfId="7500"/>
    <cellStyle name="Standard 39 5" xfId="12082"/>
    <cellStyle name="Standard 39 6" xfId="14490"/>
    <cellStyle name="Standard 39 7" xfId="14614"/>
    <cellStyle name="Standard 39 8" xfId="15615"/>
    <cellStyle name="Standard 39 9" xfId="15994"/>
    <cellStyle name="Standard 39_Containertabelle" xfId="3945"/>
    <cellStyle name="Standard 390" xfId="3946"/>
    <cellStyle name="Standard 390 10" xfId="15616"/>
    <cellStyle name="Standard 390 11" xfId="17359"/>
    <cellStyle name="Standard 390 12" xfId="19515"/>
    <cellStyle name="Standard 390 13" xfId="23346"/>
    <cellStyle name="Standard 390 14" xfId="24902"/>
    <cellStyle name="Standard 390 15" xfId="27222"/>
    <cellStyle name="Standard 390 16" xfId="32150"/>
    <cellStyle name="Standard 390 17" xfId="32766"/>
    <cellStyle name="Standard 390 18" xfId="33364"/>
    <cellStyle name="Standard 390 19" xfId="34029"/>
    <cellStyle name="Standard 390 2" xfId="3947"/>
    <cellStyle name="Standard 390 2 10" xfId="19516"/>
    <cellStyle name="Standard 390 2 11" xfId="23347"/>
    <cellStyle name="Standard 390 2 12" xfId="24903"/>
    <cellStyle name="Standard 390 2 13" xfId="27223"/>
    <cellStyle name="Standard 390 2 14" xfId="32151"/>
    <cellStyle name="Standard 390 2 15" xfId="32767"/>
    <cellStyle name="Standard 390 2 16" xfId="33365"/>
    <cellStyle name="Standard 390 2 17" xfId="34030"/>
    <cellStyle name="Standard 390 2 18" xfId="34726"/>
    <cellStyle name="Standard 390 2 19" xfId="35381"/>
    <cellStyle name="Standard 390 2 2" xfId="8050"/>
    <cellStyle name="Standard 390 2 3" xfId="9444"/>
    <cellStyle name="Standard 390 2 4" xfId="10058"/>
    <cellStyle name="Standard 390 2 5" xfId="10718"/>
    <cellStyle name="Standard 390 2 6" xfId="12086"/>
    <cellStyle name="Standard 390 2 7" xfId="14492"/>
    <cellStyle name="Standard 390 2 8" xfId="15617"/>
    <cellStyle name="Standard 390 2 9" xfId="17360"/>
    <cellStyle name="Standard 390 20" xfId="34725"/>
    <cellStyle name="Standard 390 21" xfId="35380"/>
    <cellStyle name="Standard 390 3" xfId="3948"/>
    <cellStyle name="Standard 390 3 2" xfId="4977"/>
    <cellStyle name="Standard 390 3 2 2" xfId="12918"/>
    <cellStyle name="Standard 390 3 2 2 2" xfId="24381"/>
    <cellStyle name="Standard 390 3 2 2 3" xfId="31468"/>
    <cellStyle name="Standard 390 3 2 3" xfId="20966"/>
    <cellStyle name="Standard 390 3 2 4" xfId="28673"/>
    <cellStyle name="Standard 390 3 3" xfId="8051"/>
    <cellStyle name="Standard 390 3 4" xfId="12087"/>
    <cellStyle name="Standard 390 3 5" xfId="15618"/>
    <cellStyle name="Standard 390 3 6" xfId="19517"/>
    <cellStyle name="Standard 390 3 7" xfId="27224"/>
    <cellStyle name="Standard 390 4" xfId="8049"/>
    <cellStyle name="Standard 390 5" xfId="9443"/>
    <cellStyle name="Standard 390 6" xfId="10057"/>
    <cellStyle name="Standard 390 7" xfId="10717"/>
    <cellStyle name="Standard 390 8" xfId="12085"/>
    <cellStyle name="Standard 390 9" xfId="14491"/>
    <cellStyle name="Standard 391" xfId="3949"/>
    <cellStyle name="Standard 391 10" xfId="15619"/>
    <cellStyle name="Standard 391 11" xfId="17361"/>
    <cellStyle name="Standard 391 12" xfId="19518"/>
    <cellStyle name="Standard 391 13" xfId="23348"/>
    <cellStyle name="Standard 391 14" xfId="24904"/>
    <cellStyle name="Standard 391 15" xfId="27225"/>
    <cellStyle name="Standard 391 16" xfId="32152"/>
    <cellStyle name="Standard 391 17" xfId="32768"/>
    <cellStyle name="Standard 391 18" xfId="33366"/>
    <cellStyle name="Standard 391 19" xfId="34031"/>
    <cellStyle name="Standard 391 2" xfId="3950"/>
    <cellStyle name="Standard 391 2 10" xfId="19519"/>
    <cellStyle name="Standard 391 2 11" xfId="23349"/>
    <cellStyle name="Standard 391 2 12" xfId="24905"/>
    <cellStyle name="Standard 391 2 13" xfId="27226"/>
    <cellStyle name="Standard 391 2 14" xfId="32153"/>
    <cellStyle name="Standard 391 2 15" xfId="32769"/>
    <cellStyle name="Standard 391 2 16" xfId="33367"/>
    <cellStyle name="Standard 391 2 17" xfId="34032"/>
    <cellStyle name="Standard 391 2 18" xfId="34728"/>
    <cellStyle name="Standard 391 2 19" xfId="35383"/>
    <cellStyle name="Standard 391 2 2" xfId="8053"/>
    <cellStyle name="Standard 391 2 3" xfId="9446"/>
    <cellStyle name="Standard 391 2 4" xfId="10060"/>
    <cellStyle name="Standard 391 2 5" xfId="10720"/>
    <cellStyle name="Standard 391 2 6" xfId="12089"/>
    <cellStyle name="Standard 391 2 7" xfId="14494"/>
    <cellStyle name="Standard 391 2 8" xfId="15620"/>
    <cellStyle name="Standard 391 2 9" xfId="17362"/>
    <cellStyle name="Standard 391 20" xfId="34727"/>
    <cellStyle name="Standard 391 21" xfId="35382"/>
    <cellStyle name="Standard 391 3" xfId="3951"/>
    <cellStyle name="Standard 391 3 2" xfId="4978"/>
    <cellStyle name="Standard 391 3 2 2" xfId="12919"/>
    <cellStyle name="Standard 391 3 2 2 2" xfId="24382"/>
    <cellStyle name="Standard 391 3 2 2 3" xfId="31469"/>
    <cellStyle name="Standard 391 3 2 3" xfId="20967"/>
    <cellStyle name="Standard 391 3 2 4" xfId="28674"/>
    <cellStyle name="Standard 391 3 3" xfId="8054"/>
    <cellStyle name="Standard 391 3 4" xfId="12090"/>
    <cellStyle name="Standard 391 3 5" xfId="15621"/>
    <cellStyle name="Standard 391 3 6" xfId="19520"/>
    <cellStyle name="Standard 391 3 7" xfId="27227"/>
    <cellStyle name="Standard 391 4" xfId="8052"/>
    <cellStyle name="Standard 391 5" xfId="9445"/>
    <cellStyle name="Standard 391 6" xfId="10059"/>
    <cellStyle name="Standard 391 7" xfId="10719"/>
    <cellStyle name="Standard 391 8" xfId="12088"/>
    <cellStyle name="Standard 391 9" xfId="14493"/>
    <cellStyle name="Standard 392" xfId="3952"/>
    <cellStyle name="Standard 392 10" xfId="15622"/>
    <cellStyle name="Standard 392 11" xfId="17363"/>
    <cellStyle name="Standard 392 12" xfId="19521"/>
    <cellStyle name="Standard 392 13" xfId="23350"/>
    <cellStyle name="Standard 392 14" xfId="24906"/>
    <cellStyle name="Standard 392 15" xfId="27228"/>
    <cellStyle name="Standard 392 16" xfId="32154"/>
    <cellStyle name="Standard 392 17" xfId="32770"/>
    <cellStyle name="Standard 392 18" xfId="33368"/>
    <cellStyle name="Standard 392 19" xfId="34033"/>
    <cellStyle name="Standard 392 2" xfId="3953"/>
    <cellStyle name="Standard 392 2 10" xfId="19522"/>
    <cellStyle name="Standard 392 2 11" xfId="23351"/>
    <cellStyle name="Standard 392 2 12" xfId="24907"/>
    <cellStyle name="Standard 392 2 13" xfId="27229"/>
    <cellStyle name="Standard 392 2 14" xfId="32155"/>
    <cellStyle name="Standard 392 2 15" xfId="32771"/>
    <cellStyle name="Standard 392 2 16" xfId="33369"/>
    <cellStyle name="Standard 392 2 17" xfId="34034"/>
    <cellStyle name="Standard 392 2 18" xfId="34730"/>
    <cellStyle name="Standard 392 2 19" xfId="35385"/>
    <cellStyle name="Standard 392 2 2" xfId="8056"/>
    <cellStyle name="Standard 392 2 3" xfId="9448"/>
    <cellStyle name="Standard 392 2 4" xfId="10062"/>
    <cellStyle name="Standard 392 2 5" xfId="10722"/>
    <cellStyle name="Standard 392 2 6" xfId="12092"/>
    <cellStyle name="Standard 392 2 7" xfId="14496"/>
    <cellStyle name="Standard 392 2 8" xfId="15623"/>
    <cellStyle name="Standard 392 2 9" xfId="17364"/>
    <cellStyle name="Standard 392 20" xfId="34729"/>
    <cellStyle name="Standard 392 21" xfId="35384"/>
    <cellStyle name="Standard 392 3" xfId="3954"/>
    <cellStyle name="Standard 392 3 2" xfId="4979"/>
    <cellStyle name="Standard 392 3 2 2" xfId="12920"/>
    <cellStyle name="Standard 392 3 2 2 2" xfId="24383"/>
    <cellStyle name="Standard 392 3 2 2 3" xfId="31470"/>
    <cellStyle name="Standard 392 3 2 3" xfId="20968"/>
    <cellStyle name="Standard 392 3 2 4" xfId="28675"/>
    <cellStyle name="Standard 392 3 3" xfId="8057"/>
    <cellStyle name="Standard 392 3 4" xfId="12093"/>
    <cellStyle name="Standard 392 3 5" xfId="15624"/>
    <cellStyle name="Standard 392 3 6" xfId="19523"/>
    <cellStyle name="Standard 392 3 7" xfId="27230"/>
    <cellStyle name="Standard 392 4" xfId="8055"/>
    <cellStyle name="Standard 392 5" xfId="9447"/>
    <cellStyle name="Standard 392 6" xfId="10061"/>
    <cellStyle name="Standard 392 7" xfId="10721"/>
    <cellStyle name="Standard 392 8" xfId="12091"/>
    <cellStyle name="Standard 392 9" xfId="14495"/>
    <cellStyle name="Standard 393" xfId="3955"/>
    <cellStyle name="Standard 393 10" xfId="15625"/>
    <cellStyle name="Standard 393 11" xfId="17365"/>
    <cellStyle name="Standard 393 12" xfId="19524"/>
    <cellStyle name="Standard 393 13" xfId="23352"/>
    <cellStyle name="Standard 393 14" xfId="24908"/>
    <cellStyle name="Standard 393 15" xfId="27231"/>
    <cellStyle name="Standard 393 16" xfId="32156"/>
    <cellStyle name="Standard 393 17" xfId="32772"/>
    <cellStyle name="Standard 393 18" xfId="33370"/>
    <cellStyle name="Standard 393 19" xfId="34035"/>
    <cellStyle name="Standard 393 2" xfId="3956"/>
    <cellStyle name="Standard 393 2 10" xfId="19525"/>
    <cellStyle name="Standard 393 2 11" xfId="23353"/>
    <cellStyle name="Standard 393 2 12" xfId="24909"/>
    <cellStyle name="Standard 393 2 13" xfId="27232"/>
    <cellStyle name="Standard 393 2 14" xfId="32157"/>
    <cellStyle name="Standard 393 2 15" xfId="32773"/>
    <cellStyle name="Standard 393 2 16" xfId="33371"/>
    <cellStyle name="Standard 393 2 17" xfId="34036"/>
    <cellStyle name="Standard 393 2 18" xfId="34732"/>
    <cellStyle name="Standard 393 2 19" xfId="35387"/>
    <cellStyle name="Standard 393 2 2" xfId="8059"/>
    <cellStyle name="Standard 393 2 3" xfId="9450"/>
    <cellStyle name="Standard 393 2 4" xfId="10064"/>
    <cellStyle name="Standard 393 2 5" xfId="10724"/>
    <cellStyle name="Standard 393 2 6" xfId="12095"/>
    <cellStyle name="Standard 393 2 7" xfId="14498"/>
    <cellStyle name="Standard 393 2 8" xfId="15626"/>
    <cellStyle name="Standard 393 2 9" xfId="17366"/>
    <cellStyle name="Standard 393 20" xfId="34731"/>
    <cellStyle name="Standard 393 21" xfId="35386"/>
    <cellStyle name="Standard 393 3" xfId="3957"/>
    <cellStyle name="Standard 393 3 2" xfId="4980"/>
    <cellStyle name="Standard 393 3 2 2" xfId="12921"/>
    <cellStyle name="Standard 393 3 2 2 2" xfId="24384"/>
    <cellStyle name="Standard 393 3 2 2 3" xfId="31471"/>
    <cellStyle name="Standard 393 3 2 3" xfId="20969"/>
    <cellStyle name="Standard 393 3 2 4" xfId="28676"/>
    <cellStyle name="Standard 393 3 3" xfId="8060"/>
    <cellStyle name="Standard 393 3 4" xfId="12096"/>
    <cellStyle name="Standard 393 3 5" xfId="15627"/>
    <cellStyle name="Standard 393 3 6" xfId="19526"/>
    <cellStyle name="Standard 393 3 7" xfId="27233"/>
    <cellStyle name="Standard 393 4" xfId="8058"/>
    <cellStyle name="Standard 393 5" xfId="9449"/>
    <cellStyle name="Standard 393 6" xfId="10063"/>
    <cellStyle name="Standard 393 7" xfId="10723"/>
    <cellStyle name="Standard 393 8" xfId="12094"/>
    <cellStyle name="Standard 393 9" xfId="14497"/>
    <cellStyle name="Standard 394" xfId="3958"/>
    <cellStyle name="Standard 394 2" xfId="4981"/>
    <cellStyle name="Standard 394 2 2" xfId="12922"/>
    <cellStyle name="Standard 394 2 2 2" xfId="24385"/>
    <cellStyle name="Standard 394 2 2 3" xfId="31472"/>
    <cellStyle name="Standard 394 2 3" xfId="20970"/>
    <cellStyle name="Standard 394 2 4" xfId="28677"/>
    <cellStyle name="Standard 394 3" xfId="8061"/>
    <cellStyle name="Standard 394 4" xfId="12097"/>
    <cellStyle name="Standard 394 5" xfId="15628"/>
    <cellStyle name="Standard 394 6" xfId="19527"/>
    <cellStyle name="Standard 394 7" xfId="27234"/>
    <cellStyle name="Standard 395" xfId="3959"/>
    <cellStyle name="Standard 395 2" xfId="4982"/>
    <cellStyle name="Standard 395 2 2" xfId="12923"/>
    <cellStyle name="Standard 395 2 2 2" xfId="24386"/>
    <cellStyle name="Standard 395 2 2 3" xfId="31473"/>
    <cellStyle name="Standard 395 2 3" xfId="20971"/>
    <cellStyle name="Standard 395 2 4" xfId="28678"/>
    <cellStyle name="Standard 395 3" xfId="8062"/>
    <cellStyle name="Standard 395 4" xfId="12098"/>
    <cellStyle name="Standard 395 5" xfId="15629"/>
    <cellStyle name="Standard 395 6" xfId="19528"/>
    <cellStyle name="Standard 395 7" xfId="27235"/>
    <cellStyle name="Standard 396" xfId="3960"/>
    <cellStyle name="Standard 396 2" xfId="4983"/>
    <cellStyle name="Standard 396 2 2" xfId="12924"/>
    <cellStyle name="Standard 396 2 2 2" xfId="24387"/>
    <cellStyle name="Standard 396 2 2 3" xfId="31474"/>
    <cellStyle name="Standard 396 2 3" xfId="20972"/>
    <cellStyle name="Standard 396 2 4" xfId="28679"/>
    <cellStyle name="Standard 396 3" xfId="8063"/>
    <cellStyle name="Standard 396 4" xfId="12099"/>
    <cellStyle name="Standard 396 5" xfId="15630"/>
    <cellStyle name="Standard 396 6" xfId="19529"/>
    <cellStyle name="Standard 396 7" xfId="27236"/>
    <cellStyle name="Standard 397" xfId="3961"/>
    <cellStyle name="Standard 397 2" xfId="4984"/>
    <cellStyle name="Standard 397 2 2" xfId="12925"/>
    <cellStyle name="Standard 397 2 2 2" xfId="24388"/>
    <cellStyle name="Standard 397 2 2 3" xfId="31475"/>
    <cellStyle name="Standard 397 2 3" xfId="20973"/>
    <cellStyle name="Standard 397 2 4" xfId="28680"/>
    <cellStyle name="Standard 397 3" xfId="8064"/>
    <cellStyle name="Standard 397 4" xfId="12100"/>
    <cellStyle name="Standard 397 5" xfId="15631"/>
    <cellStyle name="Standard 397 6" xfId="19530"/>
    <cellStyle name="Standard 397 7" xfId="27237"/>
    <cellStyle name="Standard 398" xfId="3962"/>
    <cellStyle name="Standard 398 2" xfId="4985"/>
    <cellStyle name="Standard 398 2 2" xfId="12926"/>
    <cellStyle name="Standard 398 2 2 2" xfId="24389"/>
    <cellStyle name="Standard 398 2 2 3" xfId="31476"/>
    <cellStyle name="Standard 398 2 3" xfId="20974"/>
    <cellStyle name="Standard 398 2 4" xfId="28681"/>
    <cellStyle name="Standard 398 3" xfId="8065"/>
    <cellStyle name="Standard 398 4" xfId="12101"/>
    <cellStyle name="Standard 398 5" xfId="15632"/>
    <cellStyle name="Standard 398 6" xfId="19531"/>
    <cellStyle name="Standard 398 7" xfId="27238"/>
    <cellStyle name="Standard 399" xfId="3963"/>
    <cellStyle name="Standard 399 2" xfId="4986"/>
    <cellStyle name="Standard 399 2 2" xfId="12927"/>
    <cellStyle name="Standard 399 2 2 2" xfId="24390"/>
    <cellStyle name="Standard 399 2 2 3" xfId="31477"/>
    <cellStyle name="Standard 399 2 3" xfId="20975"/>
    <cellStyle name="Standard 399 2 4" xfId="28682"/>
    <cellStyle name="Standard 399 3" xfId="8066"/>
    <cellStyle name="Standard 399 4" xfId="12102"/>
    <cellStyle name="Standard 399 5" xfId="15633"/>
    <cellStyle name="Standard 399 6" xfId="19532"/>
    <cellStyle name="Standard 399 7" xfId="27239"/>
    <cellStyle name="Standard 4" xfId="314"/>
    <cellStyle name="Standard 4 10" xfId="1985"/>
    <cellStyle name="Standard 4 10 2" xfId="3964"/>
    <cellStyle name="Standard 4 10 2 2" xfId="12105"/>
    <cellStyle name="Standard 4 10 2 2 2" xfId="24016"/>
    <cellStyle name="Standard 4 10 2 2 3" xfId="31096"/>
    <cellStyle name="Standard 4 10 2 3" xfId="19535"/>
    <cellStyle name="Standard 4 10 2 4" xfId="27242"/>
    <cellStyle name="Standard 4 10 3" xfId="7502"/>
    <cellStyle name="Standard 4 10 4" xfId="12104"/>
    <cellStyle name="Standard 4 10 5" xfId="15635"/>
    <cellStyle name="Standard 4 10 6" xfId="19534"/>
    <cellStyle name="Standard 4 10 7" xfId="27241"/>
    <cellStyle name="Standard 4 11" xfId="3965"/>
    <cellStyle name="Standard 4 11 2" xfId="12106"/>
    <cellStyle name="Standard 4 11 2 2" xfId="24017"/>
    <cellStyle name="Standard 4 11 2 3" xfId="31097"/>
    <cellStyle name="Standard 4 11 3" xfId="19536"/>
    <cellStyle name="Standard 4 11 4" xfId="27243"/>
    <cellStyle name="Standard 4 12" xfId="12103"/>
    <cellStyle name="Standard 4 13" xfId="15634"/>
    <cellStyle name="Standard 4 14" xfId="19533"/>
    <cellStyle name="Standard 4 15" xfId="27240"/>
    <cellStyle name="Standard 4 2" xfId="315"/>
    <cellStyle name="Standard 4 2 2" xfId="608"/>
    <cellStyle name="Standard 4 2 2 2" xfId="935"/>
    <cellStyle name="Standard 4 2 2 2 2" xfId="24019"/>
    <cellStyle name="Standard 4 2 2 2 3" xfId="31099"/>
    <cellStyle name="Standard 4 2 2 2 4" xfId="12108"/>
    <cellStyle name="Standard 4 2 2 3" xfId="19538"/>
    <cellStyle name="Standard 4 2 2 4" xfId="27245"/>
    <cellStyle name="Standard 4 2 2 5" xfId="1987"/>
    <cellStyle name="Standard 4 2 3" xfId="777"/>
    <cellStyle name="Standard 4 2 3 2" xfId="12109"/>
    <cellStyle name="Standard 4 2 3 2 2" xfId="24020"/>
    <cellStyle name="Standard 4 2 3 2 3" xfId="31100"/>
    <cellStyle name="Standard 4 2 3 3" xfId="19539"/>
    <cellStyle name="Standard 4 2 3 4" xfId="27246"/>
    <cellStyle name="Standard 4 2 3 5" xfId="1988"/>
    <cellStyle name="Standard 4 2 4" xfId="12107"/>
    <cellStyle name="Standard 4 2 4 2" xfId="24018"/>
    <cellStyle name="Standard 4 2 4 3" xfId="31098"/>
    <cellStyle name="Standard 4 2 5" xfId="19537"/>
    <cellStyle name="Standard 4 2 6" xfId="27244"/>
    <cellStyle name="Standard 4 2 7" xfId="1986"/>
    <cellStyle name="Standard 4 2_Handling In" xfId="1989"/>
    <cellStyle name="Standard 4 3" xfId="316"/>
    <cellStyle name="Standard 4 3 10" xfId="27247"/>
    <cellStyle name="Standard 4 3 2" xfId="609"/>
    <cellStyle name="Standard 4 3 2 2" xfId="1990"/>
    <cellStyle name="Standard 4 3 2 2 2" xfId="12111"/>
    <cellStyle name="Standard 4 3 2 2 2 2" xfId="24022"/>
    <cellStyle name="Standard 4 3 2 2 2 3" xfId="31102"/>
    <cellStyle name="Standard 4 3 2 2 3" xfId="19542"/>
    <cellStyle name="Standard 4 3 2 2 4" xfId="27249"/>
    <cellStyle name="Standard 4 3 2 3" xfId="7503"/>
    <cellStyle name="Standard 4 3 2 3 2" xfId="24021"/>
    <cellStyle name="Standard 4 3 2 3 3" xfId="31101"/>
    <cellStyle name="Standard 4 3 2 4" xfId="19541"/>
    <cellStyle name="Standard 4 3 2 5" xfId="27248"/>
    <cellStyle name="Standard 4 3 2_Containertabelle" xfId="3966"/>
    <cellStyle name="Standard 4 3 3" xfId="3967"/>
    <cellStyle name="Standard 4 3 3 2" xfId="12112"/>
    <cellStyle name="Standard 4 3 3 2 2" xfId="24023"/>
    <cellStyle name="Standard 4 3 3 2 3" xfId="31103"/>
    <cellStyle name="Standard 4 3 3 3" xfId="19543"/>
    <cellStyle name="Standard 4 3 3 4" xfId="27250"/>
    <cellStyle name="Standard 4 3 4" xfId="12110"/>
    <cellStyle name="Standard 4 3 5" xfId="14499"/>
    <cellStyle name="Standard 4 3 6" xfId="14613"/>
    <cellStyle name="Standard 4 3 7" xfId="15636"/>
    <cellStyle name="Standard 4 3 8" xfId="15581"/>
    <cellStyle name="Standard 4 3 9" xfId="19540"/>
    <cellStyle name="Standard 4 3_Containertabelle" xfId="3968"/>
    <cellStyle name="Standard 4 4" xfId="607"/>
    <cellStyle name="Standard 4 4 2" xfId="934"/>
    <cellStyle name="Standard 4 4 2 2" xfId="12114"/>
    <cellStyle name="Standard 4 4 2 2 2" xfId="24024"/>
    <cellStyle name="Standard 4 4 2 2 3" xfId="31104"/>
    <cellStyle name="Standard 4 4 2 3" xfId="19545"/>
    <cellStyle name="Standard 4 4 2 4" xfId="27252"/>
    <cellStyle name="Standard 4 4 2 5" xfId="1992"/>
    <cellStyle name="Standard 4 4 3" xfId="3969"/>
    <cellStyle name="Standard 4 4 3 2" xfId="12115"/>
    <cellStyle name="Standard 4 4 3 2 2" xfId="24025"/>
    <cellStyle name="Standard 4 4 3 2 3" xfId="31105"/>
    <cellStyle name="Standard 4 4 3 3" xfId="19546"/>
    <cellStyle name="Standard 4 4 3 4" xfId="27253"/>
    <cellStyle name="Standard 4 4 4" xfId="7504"/>
    <cellStyle name="Standard 4 4 5" xfId="12113"/>
    <cellStyle name="Standard 4 4 6" xfId="15637"/>
    <cellStyle name="Standard 4 4 7" xfId="19544"/>
    <cellStyle name="Standard 4 4 8" xfId="27251"/>
    <cellStyle name="Standard 4 4 9" xfId="1991"/>
    <cellStyle name="Standard 4 4_Containertabelle" xfId="3970"/>
    <cellStyle name="Standard 4 5" xfId="776"/>
    <cellStyle name="Standard 4 5 2" xfId="1994"/>
    <cellStyle name="Standard 4 5 2 2" xfId="12117"/>
    <cellStyle name="Standard 4 5 2 2 2" xfId="24026"/>
    <cellStyle name="Standard 4 5 2 2 3" xfId="31106"/>
    <cellStyle name="Standard 4 5 2 3" xfId="19548"/>
    <cellStyle name="Standard 4 5 2 4" xfId="27255"/>
    <cellStyle name="Standard 4 5 3" xfId="3971"/>
    <cellStyle name="Standard 4 5 3 2" xfId="12118"/>
    <cellStyle name="Standard 4 5 3 2 2" xfId="24027"/>
    <cellStyle name="Standard 4 5 3 2 3" xfId="31107"/>
    <cellStyle name="Standard 4 5 3 3" xfId="19549"/>
    <cellStyle name="Standard 4 5 3 4" xfId="27256"/>
    <cellStyle name="Standard 4 5 4" xfId="7505"/>
    <cellStyle name="Standard 4 5 5" xfId="12116"/>
    <cellStyle name="Standard 4 5 6" xfId="15638"/>
    <cellStyle name="Standard 4 5 7" xfId="19547"/>
    <cellStyle name="Standard 4 5 8" xfId="27254"/>
    <cellStyle name="Standard 4 5 9" xfId="1993"/>
    <cellStyle name="Standard 4 5_Containertabelle" xfId="3972"/>
    <cellStyle name="Standard 4 6" xfId="1995"/>
    <cellStyle name="Standard 4 6 2" xfId="12119"/>
    <cellStyle name="Standard 4 6 2 2" xfId="24028"/>
    <cellStyle name="Standard 4 6 2 3" xfId="31108"/>
    <cellStyle name="Standard 4 6 3" xfId="19550"/>
    <cellStyle name="Standard 4 6 4" xfId="27257"/>
    <cellStyle name="Standard 4 7" xfId="1996"/>
    <cellStyle name="Standard 4 7 2" xfId="3973"/>
    <cellStyle name="Standard 4 7 2 2" xfId="12120"/>
    <cellStyle name="Standard 4 7 2 2 2" xfId="24029"/>
    <cellStyle name="Standard 4 7 2 2 3" xfId="31109"/>
    <cellStyle name="Standard 4 7 2 3" xfId="19552"/>
    <cellStyle name="Standard 4 7 2 4" xfId="27259"/>
    <cellStyle name="Standard 4 7 3" xfId="3974"/>
    <cellStyle name="Standard 4 7 3 2" xfId="3975"/>
    <cellStyle name="Standard 4 7 3 2 2" xfId="12122"/>
    <cellStyle name="Standard 4 7 3 2 2 2" xfId="24030"/>
    <cellStyle name="Standard 4 7 3 2 2 3" xfId="31110"/>
    <cellStyle name="Standard 4 7 3 2 3" xfId="19554"/>
    <cellStyle name="Standard 4 7 3 2 4" xfId="27261"/>
    <cellStyle name="Standard 4 7 3 3" xfId="8067"/>
    <cellStyle name="Standard 4 7 3 4" xfId="12121"/>
    <cellStyle name="Standard 4 7 3 5" xfId="15639"/>
    <cellStyle name="Standard 4 7 3 6" xfId="19553"/>
    <cellStyle name="Standard 4 7 3 7" xfId="27260"/>
    <cellStyle name="Standard 4 7 4" xfId="19551"/>
    <cellStyle name="Standard 4 7 5" xfId="27258"/>
    <cellStyle name="Standard 4 8" xfId="1997"/>
    <cellStyle name="Standard 4 8 2" xfId="3976"/>
    <cellStyle name="Standard 4 8 2 2" xfId="12123"/>
    <cellStyle name="Standard 4 8 2 2 2" xfId="24031"/>
    <cellStyle name="Standard 4 8 2 2 3" xfId="31111"/>
    <cellStyle name="Standard 4 8 2 3" xfId="19556"/>
    <cellStyle name="Standard 4 8 2 4" xfId="27263"/>
    <cellStyle name="Standard 4 8 3" xfId="3977"/>
    <cellStyle name="Standard 4 8 3 2" xfId="3978"/>
    <cellStyle name="Standard 4 8 3 2 2" xfId="12125"/>
    <cellStyle name="Standard 4 8 3 2 2 2" xfId="24032"/>
    <cellStyle name="Standard 4 8 3 2 2 3" xfId="31112"/>
    <cellStyle name="Standard 4 8 3 2 3" xfId="19558"/>
    <cellStyle name="Standard 4 8 3 2 4" xfId="27265"/>
    <cellStyle name="Standard 4 8 3 3" xfId="8068"/>
    <cellStyle name="Standard 4 8 3 4" xfId="12124"/>
    <cellStyle name="Standard 4 8 3 5" xfId="15640"/>
    <cellStyle name="Standard 4 8 3 6" xfId="19557"/>
    <cellStyle name="Standard 4 8 3 7" xfId="27264"/>
    <cellStyle name="Standard 4 8 4" xfId="19555"/>
    <cellStyle name="Standard 4 8 5" xfId="27262"/>
    <cellStyle name="Standard 4 9" xfId="1998"/>
    <cellStyle name="Standard 4 9 2" xfId="3979"/>
    <cellStyle name="Standard 4 9 2 2" xfId="12127"/>
    <cellStyle name="Standard 4 9 2 2 2" xfId="24033"/>
    <cellStyle name="Standard 4 9 2 2 3" xfId="31113"/>
    <cellStyle name="Standard 4 9 2 3" xfId="19560"/>
    <cellStyle name="Standard 4 9 2 4" xfId="27267"/>
    <cellStyle name="Standard 4 9 3" xfId="7506"/>
    <cellStyle name="Standard 4 9 4" xfId="12126"/>
    <cellStyle name="Standard 4 9 5" xfId="15641"/>
    <cellStyle name="Standard 4 9 6" xfId="19559"/>
    <cellStyle name="Standard 4 9 7" xfId="27266"/>
    <cellStyle name="Standard 4_Containertabelle" xfId="1999"/>
    <cellStyle name="Standard 40" xfId="2000"/>
    <cellStyle name="Standard 40 10" xfId="3980"/>
    <cellStyle name="Standard 40 10 10" xfId="19562"/>
    <cellStyle name="Standard 40 10 11" xfId="23354"/>
    <cellStyle name="Standard 40 10 12" xfId="24910"/>
    <cellStyle name="Standard 40 10 13" xfId="27269"/>
    <cellStyle name="Standard 40 10 14" xfId="32158"/>
    <cellStyle name="Standard 40 10 15" xfId="32774"/>
    <cellStyle name="Standard 40 10 16" xfId="33372"/>
    <cellStyle name="Standard 40 10 17" xfId="34039"/>
    <cellStyle name="Standard 40 10 18" xfId="34733"/>
    <cellStyle name="Standard 40 10 19" xfId="35388"/>
    <cellStyle name="Standard 40 10 2" xfId="8069"/>
    <cellStyle name="Standard 40 10 3" xfId="9451"/>
    <cellStyle name="Standard 40 10 4" xfId="10065"/>
    <cellStyle name="Standard 40 10 5" xfId="10725"/>
    <cellStyle name="Standard 40 10 6" xfId="12129"/>
    <cellStyle name="Standard 40 10 7" xfId="14500"/>
    <cellStyle name="Standard 40 10 8" xfId="15643"/>
    <cellStyle name="Standard 40 10 9" xfId="17367"/>
    <cellStyle name="Standard 40 11" xfId="7507"/>
    <cellStyle name="Standard 40 12" xfId="12128"/>
    <cellStyle name="Standard 40 13" xfId="15642"/>
    <cellStyle name="Standard 40 14" xfId="19561"/>
    <cellStyle name="Standard 40 15" xfId="27268"/>
    <cellStyle name="Standard 40 2" xfId="2001"/>
    <cellStyle name="Standard 40 2 2" xfId="2002"/>
    <cellStyle name="Standard 40 2 2 2" xfId="12131"/>
    <cellStyle name="Standard 40 2 2 2 2" xfId="24034"/>
    <cellStyle name="Standard 40 2 2 2 3" xfId="31114"/>
    <cellStyle name="Standard 40 2 2 3" xfId="19564"/>
    <cellStyle name="Standard 40 2 2 4" xfId="27271"/>
    <cellStyle name="Standard 40 2 3" xfId="3981"/>
    <cellStyle name="Standard 40 2 3 2" xfId="12132"/>
    <cellStyle name="Standard 40 2 3 2 2" xfId="24035"/>
    <cellStyle name="Standard 40 2 3 2 3" xfId="31115"/>
    <cellStyle name="Standard 40 2 3 3" xfId="19565"/>
    <cellStyle name="Standard 40 2 3 4" xfId="27272"/>
    <cellStyle name="Standard 40 2 4" xfId="7508"/>
    <cellStyle name="Standard 40 2 5" xfId="12130"/>
    <cellStyle name="Standard 40 2 6" xfId="15644"/>
    <cellStyle name="Standard 40 2 7" xfId="19563"/>
    <cellStyle name="Standard 40 2 8" xfId="27270"/>
    <cellStyle name="Standard 40 2_Containertabelle" xfId="3982"/>
    <cellStyle name="Standard 40 3" xfId="2003"/>
    <cellStyle name="Standard 40 3 10" xfId="19566"/>
    <cellStyle name="Standard 40 3 11" xfId="23355"/>
    <cellStyle name="Standard 40 3 12" xfId="24911"/>
    <cellStyle name="Standard 40 3 13" xfId="27273"/>
    <cellStyle name="Standard 40 3 14" xfId="32159"/>
    <cellStyle name="Standard 40 3 15" xfId="32775"/>
    <cellStyle name="Standard 40 3 16" xfId="33373"/>
    <cellStyle name="Standard 40 3 17" xfId="34040"/>
    <cellStyle name="Standard 40 3 18" xfId="34734"/>
    <cellStyle name="Standard 40 3 19" xfId="35389"/>
    <cellStyle name="Standard 40 3 2" xfId="3983"/>
    <cellStyle name="Standard 40 3 2 2" xfId="8070"/>
    <cellStyle name="Standard 40 3 3" xfId="9452"/>
    <cellStyle name="Standard 40 3 4" xfId="10066"/>
    <cellStyle name="Standard 40 3 5" xfId="10726"/>
    <cellStyle name="Standard 40 3 6" xfId="12133"/>
    <cellStyle name="Standard 40 3 7" xfId="14501"/>
    <cellStyle name="Standard 40 3 8" xfId="15645"/>
    <cellStyle name="Standard 40 3 9" xfId="17368"/>
    <cellStyle name="Standard 40 4" xfId="2004"/>
    <cellStyle name="Standard 40 4 10" xfId="19567"/>
    <cellStyle name="Standard 40 4 11" xfId="23356"/>
    <cellStyle name="Standard 40 4 12" xfId="24912"/>
    <cellStyle name="Standard 40 4 13" xfId="27274"/>
    <cellStyle name="Standard 40 4 14" xfId="32160"/>
    <cellStyle name="Standard 40 4 15" xfId="32776"/>
    <cellStyle name="Standard 40 4 16" xfId="33374"/>
    <cellStyle name="Standard 40 4 17" xfId="34041"/>
    <cellStyle name="Standard 40 4 18" xfId="34735"/>
    <cellStyle name="Standard 40 4 19" xfId="35390"/>
    <cellStyle name="Standard 40 4 2" xfId="3984"/>
    <cellStyle name="Standard 40 4 2 2" xfId="8071"/>
    <cellStyle name="Standard 40 4 3" xfId="9453"/>
    <cellStyle name="Standard 40 4 4" xfId="10067"/>
    <cellStyle name="Standard 40 4 5" xfId="10727"/>
    <cellStyle name="Standard 40 4 6" xfId="12134"/>
    <cellStyle name="Standard 40 4 7" xfId="14502"/>
    <cellStyle name="Standard 40 4 8" xfId="15646"/>
    <cellStyle name="Standard 40 4 9" xfId="17369"/>
    <cellStyle name="Standard 40 5" xfId="2005"/>
    <cellStyle name="Standard 40 5 10" xfId="19568"/>
    <cellStyle name="Standard 40 5 11" xfId="23357"/>
    <cellStyle name="Standard 40 5 12" xfId="24913"/>
    <cellStyle name="Standard 40 5 13" xfId="27275"/>
    <cellStyle name="Standard 40 5 14" xfId="32161"/>
    <cellStyle name="Standard 40 5 15" xfId="32777"/>
    <cellStyle name="Standard 40 5 16" xfId="33375"/>
    <cellStyle name="Standard 40 5 17" xfId="34042"/>
    <cellStyle name="Standard 40 5 18" xfId="34736"/>
    <cellStyle name="Standard 40 5 19" xfId="35391"/>
    <cellStyle name="Standard 40 5 2" xfId="3985"/>
    <cellStyle name="Standard 40 5 2 2" xfId="8072"/>
    <cellStyle name="Standard 40 5 3" xfId="9454"/>
    <cellStyle name="Standard 40 5 4" xfId="10068"/>
    <cellStyle name="Standard 40 5 5" xfId="10728"/>
    <cellStyle name="Standard 40 5 6" xfId="12135"/>
    <cellStyle name="Standard 40 5 7" xfId="14503"/>
    <cellStyle name="Standard 40 5 8" xfId="15647"/>
    <cellStyle name="Standard 40 5 9" xfId="17370"/>
    <cellStyle name="Standard 40 6" xfId="2006"/>
    <cellStyle name="Standard 40 6 10" xfId="19569"/>
    <cellStyle name="Standard 40 6 11" xfId="23358"/>
    <cellStyle name="Standard 40 6 12" xfId="24914"/>
    <cellStyle name="Standard 40 6 13" xfId="27276"/>
    <cellStyle name="Standard 40 6 14" xfId="32162"/>
    <cellStyle name="Standard 40 6 15" xfId="32778"/>
    <cellStyle name="Standard 40 6 16" xfId="33376"/>
    <cellStyle name="Standard 40 6 17" xfId="34043"/>
    <cellStyle name="Standard 40 6 18" xfId="34737"/>
    <cellStyle name="Standard 40 6 19" xfId="35392"/>
    <cellStyle name="Standard 40 6 2" xfId="3986"/>
    <cellStyle name="Standard 40 6 2 2" xfId="8073"/>
    <cellStyle name="Standard 40 6 3" xfId="9455"/>
    <cellStyle name="Standard 40 6 4" xfId="10069"/>
    <cellStyle name="Standard 40 6 5" xfId="10729"/>
    <cellStyle name="Standard 40 6 6" xfId="12136"/>
    <cellStyle name="Standard 40 6 7" xfId="14504"/>
    <cellStyle name="Standard 40 6 8" xfId="15648"/>
    <cellStyle name="Standard 40 6 9" xfId="17371"/>
    <cellStyle name="Standard 40 7" xfId="2007"/>
    <cellStyle name="Standard 40 7 10" xfId="19570"/>
    <cellStyle name="Standard 40 7 11" xfId="23359"/>
    <cellStyle name="Standard 40 7 12" xfId="24915"/>
    <cellStyle name="Standard 40 7 13" xfId="27277"/>
    <cellStyle name="Standard 40 7 14" xfId="32163"/>
    <cellStyle name="Standard 40 7 15" xfId="32779"/>
    <cellStyle name="Standard 40 7 16" xfId="33377"/>
    <cellStyle name="Standard 40 7 17" xfId="34044"/>
    <cellStyle name="Standard 40 7 18" xfId="34738"/>
    <cellStyle name="Standard 40 7 19" xfId="35393"/>
    <cellStyle name="Standard 40 7 2" xfId="3987"/>
    <cellStyle name="Standard 40 7 2 2" xfId="8074"/>
    <cellStyle name="Standard 40 7 3" xfId="9456"/>
    <cellStyle name="Standard 40 7 4" xfId="10070"/>
    <cellStyle name="Standard 40 7 5" xfId="10730"/>
    <cellStyle name="Standard 40 7 6" xfId="12137"/>
    <cellStyle name="Standard 40 7 7" xfId="14505"/>
    <cellStyle name="Standard 40 7 8" xfId="15649"/>
    <cellStyle name="Standard 40 7 9" xfId="17372"/>
    <cellStyle name="Standard 40 8" xfId="3988"/>
    <cellStyle name="Standard 40 8 10" xfId="19571"/>
    <cellStyle name="Standard 40 8 11" xfId="23360"/>
    <cellStyle name="Standard 40 8 12" xfId="24916"/>
    <cellStyle name="Standard 40 8 13" xfId="27278"/>
    <cellStyle name="Standard 40 8 14" xfId="32164"/>
    <cellStyle name="Standard 40 8 15" xfId="32780"/>
    <cellStyle name="Standard 40 8 16" xfId="33378"/>
    <cellStyle name="Standard 40 8 17" xfId="34045"/>
    <cellStyle name="Standard 40 8 18" xfId="34739"/>
    <cellStyle name="Standard 40 8 19" xfId="35394"/>
    <cellStyle name="Standard 40 8 2" xfId="8075"/>
    <cellStyle name="Standard 40 8 3" xfId="9457"/>
    <cellStyle name="Standard 40 8 4" xfId="10071"/>
    <cellStyle name="Standard 40 8 5" xfId="10731"/>
    <cellStyle name="Standard 40 8 6" xfId="12138"/>
    <cellStyle name="Standard 40 8 7" xfId="14506"/>
    <cellStyle name="Standard 40 8 8" xfId="15650"/>
    <cellStyle name="Standard 40 8 9" xfId="17373"/>
    <cellStyle name="Standard 40 9" xfId="3989"/>
    <cellStyle name="Standard 40 9 10" xfId="19572"/>
    <cellStyle name="Standard 40 9 11" xfId="23361"/>
    <cellStyle name="Standard 40 9 12" xfId="24917"/>
    <cellStyle name="Standard 40 9 13" xfId="27279"/>
    <cellStyle name="Standard 40 9 14" xfId="32165"/>
    <cellStyle name="Standard 40 9 15" xfId="32781"/>
    <cellStyle name="Standard 40 9 16" xfId="33379"/>
    <cellStyle name="Standard 40 9 17" xfId="34046"/>
    <cellStyle name="Standard 40 9 18" xfId="34740"/>
    <cellStyle name="Standard 40 9 19" xfId="35395"/>
    <cellStyle name="Standard 40 9 2" xfId="8076"/>
    <cellStyle name="Standard 40 9 3" xfId="9458"/>
    <cellStyle name="Standard 40 9 4" xfId="10072"/>
    <cellStyle name="Standard 40 9 5" xfId="10732"/>
    <cellStyle name="Standard 40 9 6" xfId="12139"/>
    <cellStyle name="Standard 40 9 7" xfId="14507"/>
    <cellStyle name="Standard 40 9 8" xfId="15651"/>
    <cellStyle name="Standard 40 9 9" xfId="17374"/>
    <cellStyle name="Standard 40_Containertabelle" xfId="3990"/>
    <cellStyle name="Standard 400" xfId="3991"/>
    <cellStyle name="Standard 400 2" xfId="4987"/>
    <cellStyle name="Standard 400 2 2" xfId="12928"/>
    <cellStyle name="Standard 400 2 2 2" xfId="24391"/>
    <cellStyle name="Standard 400 2 2 3" xfId="31478"/>
    <cellStyle name="Standard 400 2 3" xfId="20976"/>
    <cellStyle name="Standard 400 2 4" xfId="28683"/>
    <cellStyle name="Standard 400 3" xfId="8077"/>
    <cellStyle name="Standard 400 4" xfId="12140"/>
    <cellStyle name="Standard 400 5" xfId="15653"/>
    <cellStyle name="Standard 400 6" xfId="19573"/>
    <cellStyle name="Standard 400 7" xfId="27280"/>
    <cellStyle name="Standard 401" xfId="3992"/>
    <cellStyle name="Standard 401 2" xfId="4988"/>
    <cellStyle name="Standard 401 2 2" xfId="12929"/>
    <cellStyle name="Standard 401 2 2 2" xfId="24392"/>
    <cellStyle name="Standard 401 2 2 3" xfId="31479"/>
    <cellStyle name="Standard 401 2 3" xfId="20977"/>
    <cellStyle name="Standard 401 2 4" xfId="28684"/>
    <cellStyle name="Standard 401 3" xfId="8078"/>
    <cellStyle name="Standard 401 4" xfId="12141"/>
    <cellStyle name="Standard 401 5" xfId="15654"/>
    <cellStyle name="Standard 401 6" xfId="19574"/>
    <cellStyle name="Standard 401 7" xfId="27281"/>
    <cellStyle name="Standard 402" xfId="3993"/>
    <cellStyle name="Standard 402 2" xfId="4989"/>
    <cellStyle name="Standard 402 2 2" xfId="12930"/>
    <cellStyle name="Standard 402 2 2 2" xfId="24393"/>
    <cellStyle name="Standard 402 2 2 3" xfId="31480"/>
    <cellStyle name="Standard 402 2 3" xfId="20978"/>
    <cellStyle name="Standard 402 2 4" xfId="28685"/>
    <cellStyle name="Standard 402 3" xfId="8079"/>
    <cellStyle name="Standard 402 4" xfId="12142"/>
    <cellStyle name="Standard 402 5" xfId="15655"/>
    <cellStyle name="Standard 402 6" xfId="19575"/>
    <cellStyle name="Standard 402 7" xfId="27282"/>
    <cellStyle name="Standard 403" xfId="3994"/>
    <cellStyle name="Standard 403 2" xfId="4990"/>
    <cellStyle name="Standard 403 2 2" xfId="12931"/>
    <cellStyle name="Standard 403 2 2 2" xfId="24394"/>
    <cellStyle name="Standard 403 2 2 3" xfId="31481"/>
    <cellStyle name="Standard 403 2 3" xfId="20979"/>
    <cellStyle name="Standard 403 2 4" xfId="28686"/>
    <cellStyle name="Standard 403 3" xfId="8080"/>
    <cellStyle name="Standard 403 4" xfId="12143"/>
    <cellStyle name="Standard 403 5" xfId="15656"/>
    <cellStyle name="Standard 403 6" xfId="19576"/>
    <cellStyle name="Standard 403 7" xfId="27283"/>
    <cellStyle name="Standard 404" xfId="3995"/>
    <cellStyle name="Standard 404 2" xfId="4991"/>
    <cellStyle name="Standard 404 2 2" xfId="12932"/>
    <cellStyle name="Standard 404 2 2 2" xfId="24395"/>
    <cellStyle name="Standard 404 2 2 3" xfId="31482"/>
    <cellStyle name="Standard 404 2 3" xfId="20980"/>
    <cellStyle name="Standard 404 2 4" xfId="28687"/>
    <cellStyle name="Standard 404 3" xfId="8081"/>
    <cellStyle name="Standard 404 4" xfId="12144"/>
    <cellStyle name="Standard 404 5" xfId="15657"/>
    <cellStyle name="Standard 404 6" xfId="19577"/>
    <cellStyle name="Standard 404 7" xfId="27284"/>
    <cellStyle name="Standard 405" xfId="3996"/>
    <cellStyle name="Standard 405 2" xfId="4992"/>
    <cellStyle name="Standard 405 2 2" xfId="12933"/>
    <cellStyle name="Standard 405 2 2 2" xfId="24396"/>
    <cellStyle name="Standard 405 2 2 3" xfId="31483"/>
    <cellStyle name="Standard 405 2 3" xfId="20981"/>
    <cellStyle name="Standard 405 2 4" xfId="28688"/>
    <cellStyle name="Standard 405 3" xfId="8082"/>
    <cellStyle name="Standard 405 4" xfId="12145"/>
    <cellStyle name="Standard 405 5" xfId="15658"/>
    <cellStyle name="Standard 405 6" xfId="19578"/>
    <cellStyle name="Standard 405 7" xfId="27285"/>
    <cellStyle name="Standard 406" xfId="3997"/>
    <cellStyle name="Standard 406 2" xfId="4993"/>
    <cellStyle name="Standard 406 2 2" xfId="12934"/>
    <cellStyle name="Standard 406 2 2 2" xfId="24397"/>
    <cellStyle name="Standard 406 2 2 3" xfId="31484"/>
    <cellStyle name="Standard 406 2 3" xfId="20982"/>
    <cellStyle name="Standard 406 2 4" xfId="28689"/>
    <cellStyle name="Standard 406 3" xfId="8083"/>
    <cellStyle name="Standard 406 4" xfId="12146"/>
    <cellStyle name="Standard 406 5" xfId="15659"/>
    <cellStyle name="Standard 406 6" xfId="19579"/>
    <cellStyle name="Standard 406 7" xfId="27286"/>
    <cellStyle name="Standard 407" xfId="3998"/>
    <cellStyle name="Standard 407 2" xfId="4994"/>
    <cellStyle name="Standard 407 2 2" xfId="12935"/>
    <cellStyle name="Standard 407 2 2 2" xfId="24398"/>
    <cellStyle name="Standard 407 2 2 3" xfId="31485"/>
    <cellStyle name="Standard 407 2 3" xfId="20983"/>
    <cellStyle name="Standard 407 2 4" xfId="28690"/>
    <cellStyle name="Standard 407 3" xfId="8084"/>
    <cellStyle name="Standard 407 4" xfId="12147"/>
    <cellStyle name="Standard 407 5" xfId="15660"/>
    <cellStyle name="Standard 407 6" xfId="19580"/>
    <cellStyle name="Standard 407 7" xfId="27287"/>
    <cellStyle name="Standard 408" xfId="3999"/>
    <cellStyle name="Standard 408 2" xfId="4995"/>
    <cellStyle name="Standard 408 2 2" xfId="12936"/>
    <cellStyle name="Standard 408 2 2 2" xfId="24399"/>
    <cellStyle name="Standard 408 2 2 3" xfId="31486"/>
    <cellStyle name="Standard 408 2 3" xfId="20984"/>
    <cellStyle name="Standard 408 2 4" xfId="28691"/>
    <cellStyle name="Standard 408 3" xfId="8085"/>
    <cellStyle name="Standard 408 4" xfId="12148"/>
    <cellStyle name="Standard 408 5" xfId="15661"/>
    <cellStyle name="Standard 408 6" xfId="19581"/>
    <cellStyle name="Standard 408 7" xfId="27288"/>
    <cellStyle name="Standard 409" xfId="4000"/>
    <cellStyle name="Standard 409 2" xfId="4996"/>
    <cellStyle name="Standard 409 2 2" xfId="12937"/>
    <cellStyle name="Standard 409 2 2 2" xfId="24400"/>
    <cellStyle name="Standard 409 2 2 3" xfId="31487"/>
    <cellStyle name="Standard 409 2 3" xfId="20985"/>
    <cellStyle name="Standard 409 2 4" xfId="28692"/>
    <cellStyle name="Standard 409 3" xfId="8086"/>
    <cellStyle name="Standard 409 4" xfId="12149"/>
    <cellStyle name="Standard 409 5" xfId="15662"/>
    <cellStyle name="Standard 409 6" xfId="19582"/>
    <cellStyle name="Standard 409 7" xfId="27289"/>
    <cellStyle name="Standard 41" xfId="2008"/>
    <cellStyle name="Standard 41 10" xfId="4001"/>
    <cellStyle name="Standard 41 10 10" xfId="19584"/>
    <cellStyle name="Standard 41 10 11" xfId="23362"/>
    <cellStyle name="Standard 41 10 12" xfId="24918"/>
    <cellStyle name="Standard 41 10 13" xfId="27291"/>
    <cellStyle name="Standard 41 10 14" xfId="32166"/>
    <cellStyle name="Standard 41 10 15" xfId="32782"/>
    <cellStyle name="Standard 41 10 16" xfId="33380"/>
    <cellStyle name="Standard 41 10 17" xfId="34047"/>
    <cellStyle name="Standard 41 10 18" xfId="34741"/>
    <cellStyle name="Standard 41 10 19" xfId="35396"/>
    <cellStyle name="Standard 41 10 2" xfId="8087"/>
    <cellStyle name="Standard 41 10 3" xfId="9459"/>
    <cellStyle name="Standard 41 10 4" xfId="10073"/>
    <cellStyle name="Standard 41 10 5" xfId="10733"/>
    <cellStyle name="Standard 41 10 6" xfId="12151"/>
    <cellStyle name="Standard 41 10 7" xfId="14508"/>
    <cellStyle name="Standard 41 10 8" xfId="15664"/>
    <cellStyle name="Standard 41 10 9" xfId="17375"/>
    <cellStyle name="Standard 41 11" xfId="7509"/>
    <cellStyle name="Standard 41 12" xfId="12150"/>
    <cellStyle name="Standard 41 13" xfId="15663"/>
    <cellStyle name="Standard 41 14" xfId="19583"/>
    <cellStyle name="Standard 41 15" xfId="27290"/>
    <cellStyle name="Standard 41 2" xfId="2009"/>
    <cellStyle name="Standard 41 2 2" xfId="12152"/>
    <cellStyle name="Standard 41 2 2 2" xfId="24036"/>
    <cellStyle name="Standard 41 2 2 3" xfId="31116"/>
    <cellStyle name="Standard 41 2 3" xfId="19585"/>
    <cellStyle name="Standard 41 2 4" xfId="27292"/>
    <cellStyle name="Standard 41 3" xfId="2010"/>
    <cellStyle name="Standard 41 3 2" xfId="2011"/>
    <cellStyle name="Standard 41 3 2 2" xfId="12154"/>
    <cellStyle name="Standard 41 3 2 2 2" xfId="24037"/>
    <cellStyle name="Standard 41 3 2 2 3" xfId="31117"/>
    <cellStyle name="Standard 41 3 2 3" xfId="19587"/>
    <cellStyle name="Standard 41 3 2 4" xfId="27294"/>
    <cellStyle name="Standard 41 3 3" xfId="7510"/>
    <cellStyle name="Standard 41 3 4" xfId="12153"/>
    <cellStyle name="Standard 41 3 5" xfId="15665"/>
    <cellStyle name="Standard 41 3 6" xfId="19586"/>
    <cellStyle name="Standard 41 3 7" xfId="27293"/>
    <cellStyle name="Standard 41 3_Containertabelle" xfId="4002"/>
    <cellStyle name="Standard 41 4" xfId="2012"/>
    <cellStyle name="Standard 41 4 10" xfId="19588"/>
    <cellStyle name="Standard 41 4 11" xfId="23363"/>
    <cellStyle name="Standard 41 4 12" xfId="24919"/>
    <cellStyle name="Standard 41 4 13" xfId="27295"/>
    <cellStyle name="Standard 41 4 14" xfId="32167"/>
    <cellStyle name="Standard 41 4 15" xfId="32783"/>
    <cellStyle name="Standard 41 4 16" xfId="33381"/>
    <cellStyle name="Standard 41 4 17" xfId="34048"/>
    <cellStyle name="Standard 41 4 18" xfId="34742"/>
    <cellStyle name="Standard 41 4 19" xfId="35397"/>
    <cellStyle name="Standard 41 4 2" xfId="4003"/>
    <cellStyle name="Standard 41 4 2 2" xfId="8088"/>
    <cellStyle name="Standard 41 4 3" xfId="9460"/>
    <cellStyle name="Standard 41 4 4" xfId="10074"/>
    <cellStyle name="Standard 41 4 5" xfId="10734"/>
    <cellStyle name="Standard 41 4 6" xfId="12155"/>
    <cellStyle name="Standard 41 4 7" xfId="14509"/>
    <cellStyle name="Standard 41 4 8" xfId="15666"/>
    <cellStyle name="Standard 41 4 9" xfId="17376"/>
    <cellStyle name="Standard 41 5" xfId="2013"/>
    <cellStyle name="Standard 41 5 10" xfId="19589"/>
    <cellStyle name="Standard 41 5 11" xfId="23364"/>
    <cellStyle name="Standard 41 5 12" xfId="24920"/>
    <cellStyle name="Standard 41 5 13" xfId="27296"/>
    <cellStyle name="Standard 41 5 14" xfId="32168"/>
    <cellStyle name="Standard 41 5 15" xfId="32784"/>
    <cellStyle name="Standard 41 5 16" xfId="33382"/>
    <cellStyle name="Standard 41 5 17" xfId="34049"/>
    <cellStyle name="Standard 41 5 18" xfId="34743"/>
    <cellStyle name="Standard 41 5 19" xfId="35398"/>
    <cellStyle name="Standard 41 5 2" xfId="4004"/>
    <cellStyle name="Standard 41 5 2 2" xfId="8089"/>
    <cellStyle name="Standard 41 5 3" xfId="9461"/>
    <cellStyle name="Standard 41 5 4" xfId="10075"/>
    <cellStyle name="Standard 41 5 5" xfId="10735"/>
    <cellStyle name="Standard 41 5 6" xfId="12156"/>
    <cellStyle name="Standard 41 5 7" xfId="14510"/>
    <cellStyle name="Standard 41 5 8" xfId="15667"/>
    <cellStyle name="Standard 41 5 9" xfId="17377"/>
    <cellStyle name="Standard 41 6" xfId="2014"/>
    <cellStyle name="Standard 41 6 10" xfId="19590"/>
    <cellStyle name="Standard 41 6 11" xfId="23365"/>
    <cellStyle name="Standard 41 6 12" xfId="24921"/>
    <cellStyle name="Standard 41 6 13" xfId="27297"/>
    <cellStyle name="Standard 41 6 14" xfId="32169"/>
    <cellStyle name="Standard 41 6 15" xfId="32785"/>
    <cellStyle name="Standard 41 6 16" xfId="33383"/>
    <cellStyle name="Standard 41 6 17" xfId="34050"/>
    <cellStyle name="Standard 41 6 18" xfId="34744"/>
    <cellStyle name="Standard 41 6 19" xfId="35399"/>
    <cellStyle name="Standard 41 6 2" xfId="4005"/>
    <cellStyle name="Standard 41 6 2 2" xfId="8090"/>
    <cellStyle name="Standard 41 6 3" xfId="9462"/>
    <cellStyle name="Standard 41 6 4" xfId="10076"/>
    <cellStyle name="Standard 41 6 5" xfId="10736"/>
    <cellStyle name="Standard 41 6 6" xfId="12157"/>
    <cellStyle name="Standard 41 6 7" xfId="14511"/>
    <cellStyle name="Standard 41 6 8" xfId="15668"/>
    <cellStyle name="Standard 41 6 9" xfId="17378"/>
    <cellStyle name="Standard 41 7" xfId="4006"/>
    <cellStyle name="Standard 41 7 10" xfId="19591"/>
    <cellStyle name="Standard 41 7 11" xfId="23366"/>
    <cellStyle name="Standard 41 7 12" xfId="24922"/>
    <cellStyle name="Standard 41 7 13" xfId="27298"/>
    <cellStyle name="Standard 41 7 14" xfId="32170"/>
    <cellStyle name="Standard 41 7 15" xfId="32786"/>
    <cellStyle name="Standard 41 7 16" xfId="33384"/>
    <cellStyle name="Standard 41 7 17" xfId="34051"/>
    <cellStyle name="Standard 41 7 18" xfId="34745"/>
    <cellStyle name="Standard 41 7 19" xfId="35400"/>
    <cellStyle name="Standard 41 7 2" xfId="8091"/>
    <cellStyle name="Standard 41 7 3" xfId="9463"/>
    <cellStyle name="Standard 41 7 4" xfId="10077"/>
    <cellStyle name="Standard 41 7 5" xfId="10737"/>
    <cellStyle name="Standard 41 7 6" xfId="12158"/>
    <cellStyle name="Standard 41 7 7" xfId="14512"/>
    <cellStyle name="Standard 41 7 8" xfId="15669"/>
    <cellStyle name="Standard 41 7 9" xfId="17379"/>
    <cellStyle name="Standard 41 8" xfId="4007"/>
    <cellStyle name="Standard 41 8 10" xfId="19592"/>
    <cellStyle name="Standard 41 8 11" xfId="23367"/>
    <cellStyle name="Standard 41 8 12" xfId="24923"/>
    <cellStyle name="Standard 41 8 13" xfId="27299"/>
    <cellStyle name="Standard 41 8 14" xfId="32171"/>
    <cellStyle name="Standard 41 8 15" xfId="32787"/>
    <cellStyle name="Standard 41 8 16" xfId="33385"/>
    <cellStyle name="Standard 41 8 17" xfId="34052"/>
    <cellStyle name="Standard 41 8 18" xfId="34746"/>
    <cellStyle name="Standard 41 8 19" xfId="35401"/>
    <cellStyle name="Standard 41 8 2" xfId="8092"/>
    <cellStyle name="Standard 41 8 3" xfId="9464"/>
    <cellStyle name="Standard 41 8 4" xfId="10078"/>
    <cellStyle name="Standard 41 8 5" xfId="10738"/>
    <cellStyle name="Standard 41 8 6" xfId="12159"/>
    <cellStyle name="Standard 41 8 7" xfId="14513"/>
    <cellStyle name="Standard 41 8 8" xfId="15670"/>
    <cellStyle name="Standard 41 8 9" xfId="17380"/>
    <cellStyle name="Standard 41 9" xfId="4008"/>
    <cellStyle name="Standard 41 9 10" xfId="19593"/>
    <cellStyle name="Standard 41 9 11" xfId="23368"/>
    <cellStyle name="Standard 41 9 12" xfId="24924"/>
    <cellStyle name="Standard 41 9 13" xfId="27300"/>
    <cellStyle name="Standard 41 9 14" xfId="32172"/>
    <cellStyle name="Standard 41 9 15" xfId="32788"/>
    <cellStyle name="Standard 41 9 16" xfId="33386"/>
    <cellStyle name="Standard 41 9 17" xfId="34053"/>
    <cellStyle name="Standard 41 9 18" xfId="34747"/>
    <cellStyle name="Standard 41 9 19" xfId="35402"/>
    <cellStyle name="Standard 41 9 2" xfId="8093"/>
    <cellStyle name="Standard 41 9 3" xfId="9465"/>
    <cellStyle name="Standard 41 9 4" xfId="10079"/>
    <cellStyle name="Standard 41 9 5" xfId="10739"/>
    <cellStyle name="Standard 41 9 6" xfId="12160"/>
    <cellStyle name="Standard 41 9 7" xfId="14514"/>
    <cellStyle name="Standard 41 9 8" xfId="15671"/>
    <cellStyle name="Standard 41 9 9" xfId="17381"/>
    <cellStyle name="Standard 41_Containertabelle" xfId="4009"/>
    <cellStyle name="Standard 410" xfId="4010"/>
    <cellStyle name="Standard 410 2" xfId="4997"/>
    <cellStyle name="Standard 410 2 2" xfId="12938"/>
    <cellStyle name="Standard 410 2 2 2" xfId="24401"/>
    <cellStyle name="Standard 410 2 2 3" xfId="31488"/>
    <cellStyle name="Standard 410 2 3" xfId="20986"/>
    <cellStyle name="Standard 410 2 4" xfId="28693"/>
    <cellStyle name="Standard 410 3" xfId="8094"/>
    <cellStyle name="Standard 410 4" xfId="12161"/>
    <cellStyle name="Standard 410 5" xfId="15672"/>
    <cellStyle name="Standard 410 6" xfId="19594"/>
    <cellStyle name="Standard 410 7" xfId="27301"/>
    <cellStyle name="Standard 411" xfId="4011"/>
    <cellStyle name="Standard 411 2" xfId="4998"/>
    <cellStyle name="Standard 411 2 2" xfId="12939"/>
    <cellStyle name="Standard 411 2 2 2" xfId="24402"/>
    <cellStyle name="Standard 411 2 2 3" xfId="31489"/>
    <cellStyle name="Standard 411 2 3" xfId="20987"/>
    <cellStyle name="Standard 411 2 4" xfId="28694"/>
    <cellStyle name="Standard 411 3" xfId="8095"/>
    <cellStyle name="Standard 411 4" xfId="12162"/>
    <cellStyle name="Standard 411 5" xfId="15673"/>
    <cellStyle name="Standard 411 6" xfId="19595"/>
    <cellStyle name="Standard 411 7" xfId="27302"/>
    <cellStyle name="Standard 412" xfId="4012"/>
    <cellStyle name="Standard 412 2" xfId="4999"/>
    <cellStyle name="Standard 412 2 2" xfId="12940"/>
    <cellStyle name="Standard 412 2 2 2" xfId="24403"/>
    <cellStyle name="Standard 412 2 2 3" xfId="31490"/>
    <cellStyle name="Standard 412 2 3" xfId="20988"/>
    <cellStyle name="Standard 412 2 4" xfId="28695"/>
    <cellStyle name="Standard 412 3" xfId="8096"/>
    <cellStyle name="Standard 412 4" xfId="12163"/>
    <cellStyle name="Standard 412 5" xfId="15674"/>
    <cellStyle name="Standard 412 6" xfId="19596"/>
    <cellStyle name="Standard 412 7" xfId="27303"/>
    <cellStyle name="Standard 413" xfId="4013"/>
    <cellStyle name="Standard 413 2" xfId="5000"/>
    <cellStyle name="Standard 413 2 2" xfId="12941"/>
    <cellStyle name="Standard 413 2 2 2" xfId="24404"/>
    <cellStyle name="Standard 413 2 2 3" xfId="31491"/>
    <cellStyle name="Standard 413 2 3" xfId="20989"/>
    <cellStyle name="Standard 413 2 4" xfId="28696"/>
    <cellStyle name="Standard 413 3" xfId="8097"/>
    <cellStyle name="Standard 413 4" xfId="12164"/>
    <cellStyle name="Standard 413 5" xfId="15675"/>
    <cellStyle name="Standard 413 6" xfId="19597"/>
    <cellStyle name="Standard 413 7" xfId="27304"/>
    <cellStyle name="Standard 414" xfId="4014"/>
    <cellStyle name="Standard 414 2" xfId="5001"/>
    <cellStyle name="Standard 414 2 2" xfId="12942"/>
    <cellStyle name="Standard 414 2 2 2" xfId="24405"/>
    <cellStyle name="Standard 414 2 2 3" xfId="31492"/>
    <cellStyle name="Standard 414 2 3" xfId="20990"/>
    <cellStyle name="Standard 414 2 4" xfId="28697"/>
    <cellStyle name="Standard 414 3" xfId="8098"/>
    <cellStyle name="Standard 414 4" xfId="12165"/>
    <cellStyle name="Standard 414 5" xfId="15676"/>
    <cellStyle name="Standard 414 6" xfId="19598"/>
    <cellStyle name="Standard 414 7" xfId="27305"/>
    <cellStyle name="Standard 415" xfId="2703"/>
    <cellStyle name="Standard 415 10" xfId="33712"/>
    <cellStyle name="Standard 415 10 2" xfId="34431"/>
    <cellStyle name="Standard 415 11" xfId="34457"/>
    <cellStyle name="Standard 415 11 2" xfId="35095"/>
    <cellStyle name="Standard 415 12" xfId="35117"/>
    <cellStyle name="Standard 415 2" xfId="5002"/>
    <cellStyle name="Standard 415 2 10" xfId="20991"/>
    <cellStyle name="Standard 415 2 11" xfId="23488"/>
    <cellStyle name="Standard 415 2 12" xfId="25040"/>
    <cellStyle name="Standard 415 2 13" xfId="28698"/>
    <cellStyle name="Standard 415 2 14" xfId="32288"/>
    <cellStyle name="Standard 415 2 15" xfId="32904"/>
    <cellStyle name="Standard 415 2 16" xfId="33502"/>
    <cellStyle name="Standard 415 2 17" xfId="34180"/>
    <cellStyle name="Standard 415 2 18" xfId="34863"/>
    <cellStyle name="Standard 415 2 19" xfId="35518"/>
    <cellStyle name="Standard 415 2 2" xfId="8224"/>
    <cellStyle name="Standard 415 2 3" xfId="9584"/>
    <cellStyle name="Standard 415 2 4" xfId="10205"/>
    <cellStyle name="Standard 415 2 5" xfId="10866"/>
    <cellStyle name="Standard 415 2 6" xfId="12943"/>
    <cellStyle name="Standard 415 2 7" xfId="14659"/>
    <cellStyle name="Standard 415 2 8" xfId="15995"/>
    <cellStyle name="Standard 415 2 9" xfId="17497"/>
    <cellStyle name="Standard 415 3" xfId="5070"/>
    <cellStyle name="Standard 415 3 2" xfId="12967"/>
    <cellStyle name="Standard 415 3 2 2" xfId="24417"/>
    <cellStyle name="Standard 415 3 2 3" xfId="31504"/>
    <cellStyle name="Standard 415 3 3" xfId="21055"/>
    <cellStyle name="Standard 415 3 4" xfId="28762"/>
    <cellStyle name="Standard 415 4" xfId="7670"/>
    <cellStyle name="Standard 415 4 2" xfId="30747"/>
    <cellStyle name="Standard 415 4 3" xfId="33052"/>
    <cellStyle name="Standard 415 5" xfId="11080"/>
    <cellStyle name="Standard 415 5 2" xfId="31797"/>
    <cellStyle name="Standard 415 5 3" xfId="33087"/>
    <cellStyle name="Standard 415 6" xfId="14929"/>
    <cellStyle name="Standard 415 6 2" xfId="32502"/>
    <cellStyle name="Standard 415 6 3" xfId="33091"/>
    <cellStyle name="Standard 415 7" xfId="17656"/>
    <cellStyle name="Standard 415 8" xfId="25362"/>
    <cellStyle name="Standard 415 8 2" xfId="33732"/>
    <cellStyle name="Standard 415 8 2 2" xfId="34451"/>
    <cellStyle name="Standard 415 8 3" xfId="33708"/>
    <cellStyle name="Standard 415 9" xfId="33715"/>
    <cellStyle name="Standard 416" xfId="5003"/>
    <cellStyle name="Standard 416 10" xfId="15996"/>
    <cellStyle name="Standard 416 11" xfId="17498"/>
    <cellStyle name="Standard 416 12" xfId="20992"/>
    <cellStyle name="Standard 416 13" xfId="23489"/>
    <cellStyle name="Standard 416 14" xfId="25041"/>
    <cellStyle name="Standard 416 15" xfId="28699"/>
    <cellStyle name="Standard 416 16" xfId="32289"/>
    <cellStyle name="Standard 416 17" xfId="32905"/>
    <cellStyle name="Standard 416 18" xfId="33503"/>
    <cellStyle name="Standard 416 19" xfId="34181"/>
    <cellStyle name="Standard 416 2" xfId="5160"/>
    <cellStyle name="Standard 416 2 10" xfId="21145"/>
    <cellStyle name="Standard 416 2 11" xfId="23499"/>
    <cellStyle name="Standard 416 2 12" xfId="25050"/>
    <cellStyle name="Standard 416 2 13" xfId="28852"/>
    <cellStyle name="Standard 416 2 14" xfId="32298"/>
    <cellStyle name="Standard 416 2 15" xfId="32914"/>
    <cellStyle name="Standard 416 2 16" xfId="33512"/>
    <cellStyle name="Standard 416 2 17" xfId="34191"/>
    <cellStyle name="Standard 416 2 18" xfId="34873"/>
    <cellStyle name="Standard 416 2 19" xfId="35528"/>
    <cellStyle name="Standard 416 2 2" xfId="8243"/>
    <cellStyle name="Standard 416 2 3" xfId="9594"/>
    <cellStyle name="Standard 416 2 4" xfId="10219"/>
    <cellStyle name="Standard 416 2 5" xfId="10876"/>
    <cellStyle name="Standard 416 2 6" xfId="13019"/>
    <cellStyle name="Standard 416 2 7" xfId="14671"/>
    <cellStyle name="Standard 416 2 8" xfId="16018"/>
    <cellStyle name="Standard 416 2 9" xfId="17507"/>
    <cellStyle name="Standard 416 20" xfId="34864"/>
    <cellStyle name="Standard 416 21" xfId="35519"/>
    <cellStyle name="Standard 416 3" xfId="5159"/>
    <cellStyle name="Standard 416 3 2" xfId="5143"/>
    <cellStyle name="Standard 416 3 2 2" xfId="5147"/>
    <cellStyle name="Standard 416 3 2 2 2" xfId="13008"/>
    <cellStyle name="Standard 416 3 2 2 2 2" xfId="24456"/>
    <cellStyle name="Standard 416 3 2 2 2 3" xfId="31543"/>
    <cellStyle name="Standard 416 3 2 2 3" xfId="21132"/>
    <cellStyle name="Standard 416 3 2 2 4" xfId="28839"/>
    <cellStyle name="Standard 416 3 2 3" xfId="5156"/>
    <cellStyle name="Standard 416 3 2 3 2" xfId="8241"/>
    <cellStyle name="Standard 416 3 2 3 3" xfId="13017"/>
    <cellStyle name="Standard 416 3 2 3 4" xfId="16016"/>
    <cellStyle name="Standard 416 3 2 3 5" xfId="21141"/>
    <cellStyle name="Standard 416 3 2 3 6" xfId="28848"/>
    <cellStyle name="Standard 416 3 2 4" xfId="21128"/>
    <cellStyle name="Standard 416 3 2 5" xfId="28835"/>
    <cellStyle name="Standard 416 3 3" xfId="5071"/>
    <cellStyle name="Standard 416 3 3 2" xfId="12968"/>
    <cellStyle name="Standard 416 3 3 2 2" xfId="24418"/>
    <cellStyle name="Standard 416 3 3 2 3" xfId="31505"/>
    <cellStyle name="Standard 416 3 3 3" xfId="21056"/>
    <cellStyle name="Standard 416 3 3 4" xfId="28763"/>
    <cellStyle name="Standard 416 3 4" xfId="8242"/>
    <cellStyle name="Standard 416 3 5" xfId="13018"/>
    <cellStyle name="Standard 416 3 6" xfId="16017"/>
    <cellStyle name="Standard 416 3 7" xfId="21144"/>
    <cellStyle name="Standard 416 3 8" xfId="28851"/>
    <cellStyle name="Standard 416 4" xfId="8225"/>
    <cellStyle name="Standard 416 5" xfId="9585"/>
    <cellStyle name="Standard 416 6" xfId="10206"/>
    <cellStyle name="Standard 416 7" xfId="10867"/>
    <cellStyle name="Standard 416 8" xfId="12944"/>
    <cellStyle name="Standard 416 9" xfId="14660"/>
    <cellStyle name="Standard 417" xfId="5004"/>
    <cellStyle name="Standard 417 10" xfId="15997"/>
    <cellStyle name="Standard 417 11" xfId="17499"/>
    <cellStyle name="Standard 417 12" xfId="20993"/>
    <cellStyle name="Standard 417 13" xfId="23490"/>
    <cellStyle name="Standard 417 14" xfId="25042"/>
    <cellStyle name="Standard 417 15" xfId="28700"/>
    <cellStyle name="Standard 417 16" xfId="32290"/>
    <cellStyle name="Standard 417 17" xfId="32906"/>
    <cellStyle name="Standard 417 18" xfId="33504"/>
    <cellStyle name="Standard 417 19" xfId="34182"/>
    <cellStyle name="Standard 417 2" xfId="5162"/>
    <cellStyle name="Standard 417 2 10" xfId="21147"/>
    <cellStyle name="Standard 417 2 11" xfId="23500"/>
    <cellStyle name="Standard 417 2 12" xfId="25051"/>
    <cellStyle name="Standard 417 2 13" xfId="28854"/>
    <cellStyle name="Standard 417 2 14" xfId="32299"/>
    <cellStyle name="Standard 417 2 15" xfId="32915"/>
    <cellStyle name="Standard 417 2 16" xfId="33513"/>
    <cellStyle name="Standard 417 2 17" xfId="34192"/>
    <cellStyle name="Standard 417 2 18" xfId="34874"/>
    <cellStyle name="Standard 417 2 19" xfId="35529"/>
    <cellStyle name="Standard 417 2 2" xfId="8245"/>
    <cellStyle name="Standard 417 2 3" xfId="9595"/>
    <cellStyle name="Standard 417 2 4" xfId="10220"/>
    <cellStyle name="Standard 417 2 5" xfId="10877"/>
    <cellStyle name="Standard 417 2 6" xfId="13021"/>
    <cellStyle name="Standard 417 2 7" xfId="14672"/>
    <cellStyle name="Standard 417 2 8" xfId="16020"/>
    <cellStyle name="Standard 417 2 9" xfId="17508"/>
    <cellStyle name="Standard 417 20" xfId="34865"/>
    <cellStyle name="Standard 417 21" xfId="35520"/>
    <cellStyle name="Standard 417 3" xfId="5161"/>
    <cellStyle name="Standard 417 3 2" xfId="5079"/>
    <cellStyle name="Standard 417 3 2 2" xfId="5151"/>
    <cellStyle name="Standard 417 3 2 2 2" xfId="13012"/>
    <cellStyle name="Standard 417 3 2 2 2 2" xfId="24458"/>
    <cellStyle name="Standard 417 3 2 2 2 3" xfId="31545"/>
    <cellStyle name="Standard 417 3 2 2 3" xfId="21136"/>
    <cellStyle name="Standard 417 3 2 2 4" xfId="28843"/>
    <cellStyle name="Standard 417 3 2 3" xfId="5149"/>
    <cellStyle name="Standard 417 3 2 3 2" xfId="8236"/>
    <cellStyle name="Standard 417 3 2 3 3" xfId="13010"/>
    <cellStyle name="Standard 417 3 2 3 4" xfId="16011"/>
    <cellStyle name="Standard 417 3 2 3 5" xfId="21134"/>
    <cellStyle name="Standard 417 3 2 3 6" xfId="28841"/>
    <cellStyle name="Standard 417 3 2 4" xfId="21064"/>
    <cellStyle name="Standard 417 3 2 5" xfId="28771"/>
    <cellStyle name="Standard 417 3 3" xfId="5072"/>
    <cellStyle name="Standard 417 3 3 2" xfId="12969"/>
    <cellStyle name="Standard 417 3 3 2 2" xfId="24419"/>
    <cellStyle name="Standard 417 3 3 2 3" xfId="31506"/>
    <cellStyle name="Standard 417 3 3 3" xfId="21057"/>
    <cellStyle name="Standard 417 3 3 4" xfId="28764"/>
    <cellStyle name="Standard 417 3 4" xfId="8244"/>
    <cellStyle name="Standard 417 3 5" xfId="13020"/>
    <cellStyle name="Standard 417 3 6" xfId="16019"/>
    <cellStyle name="Standard 417 3 7" xfId="21146"/>
    <cellStyle name="Standard 417 3 8" xfId="28853"/>
    <cellStyle name="Standard 417 4" xfId="8226"/>
    <cellStyle name="Standard 417 5" xfId="9586"/>
    <cellStyle name="Standard 417 6" xfId="10207"/>
    <cellStyle name="Standard 417 7" xfId="10868"/>
    <cellStyle name="Standard 417 8" xfId="12945"/>
    <cellStyle name="Standard 417 9" xfId="14661"/>
    <cellStyle name="Standard 418" xfId="5005"/>
    <cellStyle name="Standard 418 10" xfId="15998"/>
    <cellStyle name="Standard 418 11" xfId="17500"/>
    <cellStyle name="Standard 418 12" xfId="20994"/>
    <cellStyle name="Standard 418 13" xfId="23491"/>
    <cellStyle name="Standard 418 14" xfId="25043"/>
    <cellStyle name="Standard 418 15" xfId="28701"/>
    <cellStyle name="Standard 418 16" xfId="32291"/>
    <cellStyle name="Standard 418 17" xfId="32907"/>
    <cellStyle name="Standard 418 18" xfId="33505"/>
    <cellStyle name="Standard 418 19" xfId="34183"/>
    <cellStyle name="Standard 418 2" xfId="5164"/>
    <cellStyle name="Standard 418 2 10" xfId="21149"/>
    <cellStyle name="Standard 418 2 11" xfId="23501"/>
    <cellStyle name="Standard 418 2 12" xfId="25052"/>
    <cellStyle name="Standard 418 2 13" xfId="28856"/>
    <cellStyle name="Standard 418 2 14" xfId="32300"/>
    <cellStyle name="Standard 418 2 15" xfId="32916"/>
    <cellStyle name="Standard 418 2 16" xfId="33514"/>
    <cellStyle name="Standard 418 2 17" xfId="34193"/>
    <cellStyle name="Standard 418 2 18" xfId="34875"/>
    <cellStyle name="Standard 418 2 19" xfId="35530"/>
    <cellStyle name="Standard 418 2 2" xfId="8247"/>
    <cellStyle name="Standard 418 2 3" xfId="9596"/>
    <cellStyle name="Standard 418 2 4" xfId="10221"/>
    <cellStyle name="Standard 418 2 5" xfId="10878"/>
    <cellStyle name="Standard 418 2 6" xfId="13023"/>
    <cellStyle name="Standard 418 2 7" xfId="14673"/>
    <cellStyle name="Standard 418 2 8" xfId="16022"/>
    <cellStyle name="Standard 418 2 9" xfId="17509"/>
    <cellStyle name="Standard 418 20" xfId="34866"/>
    <cellStyle name="Standard 418 21" xfId="35521"/>
    <cellStyle name="Standard 418 3" xfId="5163"/>
    <cellStyle name="Standard 418 3 2" xfId="5063"/>
    <cellStyle name="Standard 418 3 2 2" xfId="5152"/>
    <cellStyle name="Standard 418 3 2 2 2" xfId="13013"/>
    <cellStyle name="Standard 418 3 2 2 2 2" xfId="24459"/>
    <cellStyle name="Standard 418 3 2 2 2 3" xfId="31546"/>
    <cellStyle name="Standard 418 3 2 2 3" xfId="21137"/>
    <cellStyle name="Standard 418 3 2 2 4" xfId="28844"/>
    <cellStyle name="Standard 418 3 2 3" xfId="5155"/>
    <cellStyle name="Standard 418 3 2 3 2" xfId="8240"/>
    <cellStyle name="Standard 418 3 2 3 3" xfId="13016"/>
    <cellStyle name="Standard 418 3 2 3 4" xfId="16015"/>
    <cellStyle name="Standard 418 3 2 3 5" xfId="21140"/>
    <cellStyle name="Standard 418 3 2 3 6" xfId="28847"/>
    <cellStyle name="Standard 418 3 2 4" xfId="21048"/>
    <cellStyle name="Standard 418 3 2 5" xfId="28755"/>
    <cellStyle name="Standard 418 3 3" xfId="5073"/>
    <cellStyle name="Standard 418 3 3 2" xfId="12970"/>
    <cellStyle name="Standard 418 3 3 2 2" xfId="24420"/>
    <cellStyle name="Standard 418 3 3 2 3" xfId="31507"/>
    <cellStyle name="Standard 418 3 3 3" xfId="21058"/>
    <cellStyle name="Standard 418 3 3 4" xfId="28765"/>
    <cellStyle name="Standard 418 3 4" xfId="8246"/>
    <cellStyle name="Standard 418 3 5" xfId="13022"/>
    <cellStyle name="Standard 418 3 6" xfId="16021"/>
    <cellStyle name="Standard 418 3 7" xfId="21148"/>
    <cellStyle name="Standard 418 3 8" xfId="28855"/>
    <cellStyle name="Standard 418 4" xfId="8227"/>
    <cellStyle name="Standard 418 5" xfId="9587"/>
    <cellStyle name="Standard 418 6" xfId="10208"/>
    <cellStyle name="Standard 418 7" xfId="10869"/>
    <cellStyle name="Standard 418 8" xfId="12946"/>
    <cellStyle name="Standard 418 9" xfId="14662"/>
    <cellStyle name="Standard 419" xfId="5006"/>
    <cellStyle name="Standard 419 10" xfId="15999"/>
    <cellStyle name="Standard 419 11" xfId="17501"/>
    <cellStyle name="Standard 419 12" xfId="20995"/>
    <cellStyle name="Standard 419 13" xfId="23492"/>
    <cellStyle name="Standard 419 14" xfId="25044"/>
    <cellStyle name="Standard 419 15" xfId="28702"/>
    <cellStyle name="Standard 419 16" xfId="32292"/>
    <cellStyle name="Standard 419 17" xfId="32908"/>
    <cellStyle name="Standard 419 18" xfId="33506"/>
    <cellStyle name="Standard 419 19" xfId="34184"/>
    <cellStyle name="Standard 419 2" xfId="5237"/>
    <cellStyle name="Standard 419 2 10" xfId="21222"/>
    <cellStyle name="Standard 419 2 11" xfId="23507"/>
    <cellStyle name="Standard 419 2 12" xfId="25058"/>
    <cellStyle name="Standard 419 2 13" xfId="28929"/>
    <cellStyle name="Standard 419 2 14" xfId="32306"/>
    <cellStyle name="Standard 419 2 15" xfId="32922"/>
    <cellStyle name="Standard 419 2 16" xfId="33520"/>
    <cellStyle name="Standard 419 2 17" xfId="34200"/>
    <cellStyle name="Standard 419 2 18" xfId="34881"/>
    <cellStyle name="Standard 419 2 19" xfId="35536"/>
    <cellStyle name="Standard 419 2 2" xfId="8270"/>
    <cellStyle name="Standard 419 2 3" xfId="9602"/>
    <cellStyle name="Standard 419 2 4" xfId="10227"/>
    <cellStyle name="Standard 419 2 5" xfId="10884"/>
    <cellStyle name="Standard 419 2 6" xfId="13050"/>
    <cellStyle name="Standard 419 2 7" xfId="14680"/>
    <cellStyle name="Standard 419 2 8" xfId="16046"/>
    <cellStyle name="Standard 419 2 9" xfId="17515"/>
    <cellStyle name="Standard 419 20" xfId="34867"/>
    <cellStyle name="Standard 419 21" xfId="35522"/>
    <cellStyle name="Standard 419 3" xfId="5253"/>
    <cellStyle name="Standard 419 3 2" xfId="5560"/>
    <cellStyle name="Standard 419 3 2 2" xfId="13175"/>
    <cellStyle name="Standard 419 3 2 2 2" xfId="24487"/>
    <cellStyle name="Standard 419 3 2 2 3" xfId="31574"/>
    <cellStyle name="Standard 419 3 2 3" xfId="21544"/>
    <cellStyle name="Standard 419 3 2 4" xfId="29251"/>
    <cellStyle name="Standard 419 3 3" xfId="5092"/>
    <cellStyle name="Standard 419 3 3 2" xfId="12983"/>
    <cellStyle name="Standard 419 3 3 2 2" xfId="24433"/>
    <cellStyle name="Standard 419 3 3 2 3" xfId="31520"/>
    <cellStyle name="Standard 419 3 3 3" xfId="21077"/>
    <cellStyle name="Standard 419 3 3 4" xfId="28784"/>
    <cellStyle name="Standard 419 3 4" xfId="8272"/>
    <cellStyle name="Standard 419 3 5" xfId="13052"/>
    <cellStyle name="Standard 419 3 6" xfId="16048"/>
    <cellStyle name="Standard 419 3 7" xfId="21238"/>
    <cellStyle name="Standard 419 3 8" xfId="28945"/>
    <cellStyle name="Standard 419 4" xfId="8228"/>
    <cellStyle name="Standard 419 5" xfId="9588"/>
    <cellStyle name="Standard 419 6" xfId="10209"/>
    <cellStyle name="Standard 419 7" xfId="10870"/>
    <cellStyle name="Standard 419 8" xfId="12947"/>
    <cellStyle name="Standard 419 9" xfId="14663"/>
    <cellStyle name="Standard 42" xfId="2015"/>
    <cellStyle name="Standard 42 10" xfId="4015"/>
    <cellStyle name="Standard 42 10 10" xfId="19600"/>
    <cellStyle name="Standard 42 10 11" xfId="23369"/>
    <cellStyle name="Standard 42 10 12" xfId="24925"/>
    <cellStyle name="Standard 42 10 13" xfId="27307"/>
    <cellStyle name="Standard 42 10 14" xfId="32173"/>
    <cellStyle name="Standard 42 10 15" xfId="32789"/>
    <cellStyle name="Standard 42 10 16" xfId="33387"/>
    <cellStyle name="Standard 42 10 17" xfId="34054"/>
    <cellStyle name="Standard 42 10 18" xfId="34748"/>
    <cellStyle name="Standard 42 10 19" xfId="35403"/>
    <cellStyle name="Standard 42 10 2" xfId="8099"/>
    <cellStyle name="Standard 42 10 3" xfId="9466"/>
    <cellStyle name="Standard 42 10 4" xfId="10080"/>
    <cellStyle name="Standard 42 10 5" xfId="10740"/>
    <cellStyle name="Standard 42 10 6" xfId="12167"/>
    <cellStyle name="Standard 42 10 7" xfId="14515"/>
    <cellStyle name="Standard 42 10 8" xfId="15678"/>
    <cellStyle name="Standard 42 10 9" xfId="17382"/>
    <cellStyle name="Standard 42 11" xfId="7511"/>
    <cellStyle name="Standard 42 12" xfId="12166"/>
    <cellStyle name="Standard 42 13" xfId="15677"/>
    <cellStyle name="Standard 42 14" xfId="19599"/>
    <cellStyle name="Standard 42 15" xfId="27306"/>
    <cellStyle name="Standard 42 2" xfId="2016"/>
    <cellStyle name="Standard 42 2 2" xfId="12168"/>
    <cellStyle name="Standard 42 2 2 2" xfId="24038"/>
    <cellStyle name="Standard 42 2 2 3" xfId="31118"/>
    <cellStyle name="Standard 42 2 3" xfId="19601"/>
    <cellStyle name="Standard 42 2 4" xfId="27308"/>
    <cellStyle name="Standard 42 3" xfId="2017"/>
    <cellStyle name="Standard 42 3 2" xfId="2018"/>
    <cellStyle name="Standard 42 3 2 2" xfId="12170"/>
    <cellStyle name="Standard 42 3 2 2 2" xfId="24039"/>
    <cellStyle name="Standard 42 3 2 2 3" xfId="31119"/>
    <cellStyle name="Standard 42 3 2 3" xfId="19603"/>
    <cellStyle name="Standard 42 3 2 4" xfId="27310"/>
    <cellStyle name="Standard 42 3 3" xfId="7512"/>
    <cellStyle name="Standard 42 3 4" xfId="12169"/>
    <cellStyle name="Standard 42 3 5" xfId="15679"/>
    <cellStyle name="Standard 42 3 6" xfId="19602"/>
    <cellStyle name="Standard 42 3 7" xfId="27309"/>
    <cellStyle name="Standard 42 3_Containertabelle" xfId="4016"/>
    <cellStyle name="Standard 42 4" xfId="2019"/>
    <cellStyle name="Standard 42 4 10" xfId="19604"/>
    <cellStyle name="Standard 42 4 11" xfId="23370"/>
    <cellStyle name="Standard 42 4 12" xfId="24926"/>
    <cellStyle name="Standard 42 4 13" xfId="27311"/>
    <cellStyle name="Standard 42 4 14" xfId="32174"/>
    <cellStyle name="Standard 42 4 15" xfId="32790"/>
    <cellStyle name="Standard 42 4 16" xfId="33388"/>
    <cellStyle name="Standard 42 4 17" xfId="34055"/>
    <cellStyle name="Standard 42 4 18" xfId="34749"/>
    <cellStyle name="Standard 42 4 19" xfId="35404"/>
    <cellStyle name="Standard 42 4 2" xfId="4017"/>
    <cellStyle name="Standard 42 4 2 2" xfId="8100"/>
    <cellStyle name="Standard 42 4 3" xfId="9467"/>
    <cellStyle name="Standard 42 4 4" xfId="10081"/>
    <cellStyle name="Standard 42 4 5" xfId="10741"/>
    <cellStyle name="Standard 42 4 6" xfId="12171"/>
    <cellStyle name="Standard 42 4 7" xfId="14516"/>
    <cellStyle name="Standard 42 4 8" xfId="15680"/>
    <cellStyle name="Standard 42 4 9" xfId="17383"/>
    <cellStyle name="Standard 42 5" xfId="2020"/>
    <cellStyle name="Standard 42 5 10" xfId="19605"/>
    <cellStyle name="Standard 42 5 11" xfId="23371"/>
    <cellStyle name="Standard 42 5 12" xfId="24927"/>
    <cellStyle name="Standard 42 5 13" xfId="27312"/>
    <cellStyle name="Standard 42 5 14" xfId="32175"/>
    <cellStyle name="Standard 42 5 15" xfId="32791"/>
    <cellStyle name="Standard 42 5 16" xfId="33389"/>
    <cellStyle name="Standard 42 5 17" xfId="34056"/>
    <cellStyle name="Standard 42 5 18" xfId="34750"/>
    <cellStyle name="Standard 42 5 19" xfId="35405"/>
    <cellStyle name="Standard 42 5 2" xfId="4018"/>
    <cellStyle name="Standard 42 5 2 2" xfId="8101"/>
    <cellStyle name="Standard 42 5 3" xfId="9468"/>
    <cellStyle name="Standard 42 5 4" xfId="10082"/>
    <cellStyle name="Standard 42 5 5" xfId="10742"/>
    <cellStyle name="Standard 42 5 6" xfId="12172"/>
    <cellStyle name="Standard 42 5 7" xfId="14517"/>
    <cellStyle name="Standard 42 5 8" xfId="15681"/>
    <cellStyle name="Standard 42 5 9" xfId="17384"/>
    <cellStyle name="Standard 42 6" xfId="2021"/>
    <cellStyle name="Standard 42 6 10" xfId="19606"/>
    <cellStyle name="Standard 42 6 11" xfId="23372"/>
    <cellStyle name="Standard 42 6 12" xfId="24928"/>
    <cellStyle name="Standard 42 6 13" xfId="27313"/>
    <cellStyle name="Standard 42 6 14" xfId="32176"/>
    <cellStyle name="Standard 42 6 15" xfId="32792"/>
    <cellStyle name="Standard 42 6 16" xfId="33390"/>
    <cellStyle name="Standard 42 6 17" xfId="34057"/>
    <cellStyle name="Standard 42 6 18" xfId="34751"/>
    <cellStyle name="Standard 42 6 19" xfId="35406"/>
    <cellStyle name="Standard 42 6 2" xfId="4019"/>
    <cellStyle name="Standard 42 6 2 2" xfId="8102"/>
    <cellStyle name="Standard 42 6 3" xfId="9469"/>
    <cellStyle name="Standard 42 6 4" xfId="10083"/>
    <cellStyle name="Standard 42 6 5" xfId="10743"/>
    <cellStyle name="Standard 42 6 6" xfId="12173"/>
    <cellStyle name="Standard 42 6 7" xfId="14518"/>
    <cellStyle name="Standard 42 6 8" xfId="15682"/>
    <cellStyle name="Standard 42 6 9" xfId="17385"/>
    <cellStyle name="Standard 42 7" xfId="4020"/>
    <cellStyle name="Standard 42 7 10" xfId="19607"/>
    <cellStyle name="Standard 42 7 11" xfId="23373"/>
    <cellStyle name="Standard 42 7 12" xfId="24929"/>
    <cellStyle name="Standard 42 7 13" xfId="27314"/>
    <cellStyle name="Standard 42 7 14" xfId="32177"/>
    <cellStyle name="Standard 42 7 15" xfId="32793"/>
    <cellStyle name="Standard 42 7 16" xfId="33391"/>
    <cellStyle name="Standard 42 7 17" xfId="34058"/>
    <cellStyle name="Standard 42 7 18" xfId="34752"/>
    <cellStyle name="Standard 42 7 19" xfId="35407"/>
    <cellStyle name="Standard 42 7 2" xfId="8103"/>
    <cellStyle name="Standard 42 7 3" xfId="9470"/>
    <cellStyle name="Standard 42 7 4" xfId="10084"/>
    <cellStyle name="Standard 42 7 5" xfId="10744"/>
    <cellStyle name="Standard 42 7 6" xfId="12174"/>
    <cellStyle name="Standard 42 7 7" xfId="14519"/>
    <cellStyle name="Standard 42 7 8" xfId="15683"/>
    <cellStyle name="Standard 42 7 9" xfId="17386"/>
    <cellStyle name="Standard 42 8" xfId="4021"/>
    <cellStyle name="Standard 42 8 10" xfId="19608"/>
    <cellStyle name="Standard 42 8 11" xfId="23374"/>
    <cellStyle name="Standard 42 8 12" xfId="24930"/>
    <cellStyle name="Standard 42 8 13" xfId="27315"/>
    <cellStyle name="Standard 42 8 14" xfId="32178"/>
    <cellStyle name="Standard 42 8 15" xfId="32794"/>
    <cellStyle name="Standard 42 8 16" xfId="33392"/>
    <cellStyle name="Standard 42 8 17" xfId="34059"/>
    <cellStyle name="Standard 42 8 18" xfId="34753"/>
    <cellStyle name="Standard 42 8 19" xfId="35408"/>
    <cellStyle name="Standard 42 8 2" xfId="8104"/>
    <cellStyle name="Standard 42 8 3" xfId="9471"/>
    <cellStyle name="Standard 42 8 4" xfId="10085"/>
    <cellStyle name="Standard 42 8 5" xfId="10745"/>
    <cellStyle name="Standard 42 8 6" xfId="12175"/>
    <cellStyle name="Standard 42 8 7" xfId="14520"/>
    <cellStyle name="Standard 42 8 8" xfId="15684"/>
    <cellStyle name="Standard 42 8 9" xfId="17387"/>
    <cellStyle name="Standard 42 9" xfId="4022"/>
    <cellStyle name="Standard 42 9 10" xfId="19609"/>
    <cellStyle name="Standard 42 9 11" xfId="23375"/>
    <cellStyle name="Standard 42 9 12" xfId="24931"/>
    <cellStyle name="Standard 42 9 13" xfId="27316"/>
    <cellStyle name="Standard 42 9 14" xfId="32179"/>
    <cellStyle name="Standard 42 9 15" xfId="32795"/>
    <cellStyle name="Standard 42 9 16" xfId="33393"/>
    <cellStyle name="Standard 42 9 17" xfId="34060"/>
    <cellStyle name="Standard 42 9 18" xfId="34754"/>
    <cellStyle name="Standard 42 9 19" xfId="35409"/>
    <cellStyle name="Standard 42 9 2" xfId="8105"/>
    <cellStyle name="Standard 42 9 3" xfId="9472"/>
    <cellStyle name="Standard 42 9 4" xfId="10086"/>
    <cellStyle name="Standard 42 9 5" xfId="10746"/>
    <cellStyle name="Standard 42 9 6" xfId="12176"/>
    <cellStyle name="Standard 42 9 7" xfId="14521"/>
    <cellStyle name="Standard 42 9 8" xfId="15685"/>
    <cellStyle name="Standard 42 9 9" xfId="17388"/>
    <cellStyle name="Standard 42_Containertabelle" xfId="4023"/>
    <cellStyle name="Standard 420" xfId="5007"/>
    <cellStyle name="Standard 420 10" xfId="16000"/>
    <cellStyle name="Standard 420 11" xfId="17502"/>
    <cellStyle name="Standard 420 12" xfId="20996"/>
    <cellStyle name="Standard 420 13" xfId="23493"/>
    <cellStyle name="Standard 420 14" xfId="25045"/>
    <cellStyle name="Standard 420 15" xfId="28703"/>
    <cellStyle name="Standard 420 16" xfId="32293"/>
    <cellStyle name="Standard 420 17" xfId="32909"/>
    <cellStyle name="Standard 420 18" xfId="33507"/>
    <cellStyle name="Standard 420 19" xfId="34185"/>
    <cellStyle name="Standard 420 2" xfId="5236"/>
    <cellStyle name="Standard 420 2 10" xfId="21221"/>
    <cellStyle name="Standard 420 2 11" xfId="23506"/>
    <cellStyle name="Standard 420 2 12" xfId="25057"/>
    <cellStyle name="Standard 420 2 13" xfId="28928"/>
    <cellStyle name="Standard 420 2 14" xfId="32305"/>
    <cellStyle name="Standard 420 2 15" xfId="32921"/>
    <cellStyle name="Standard 420 2 16" xfId="33519"/>
    <cellStyle name="Standard 420 2 17" xfId="34199"/>
    <cellStyle name="Standard 420 2 18" xfId="34880"/>
    <cellStyle name="Standard 420 2 19" xfId="35535"/>
    <cellStyle name="Standard 420 2 2" xfId="8269"/>
    <cellStyle name="Standard 420 2 3" xfId="9601"/>
    <cellStyle name="Standard 420 2 4" xfId="10226"/>
    <cellStyle name="Standard 420 2 5" xfId="10883"/>
    <cellStyle name="Standard 420 2 6" xfId="13049"/>
    <cellStyle name="Standard 420 2 7" xfId="14679"/>
    <cellStyle name="Standard 420 2 8" xfId="16045"/>
    <cellStyle name="Standard 420 2 9" xfId="17514"/>
    <cellStyle name="Standard 420 20" xfId="34868"/>
    <cellStyle name="Standard 420 21" xfId="35523"/>
    <cellStyle name="Standard 420 3" xfId="5462"/>
    <cellStyle name="Standard 420 3 2" xfId="5591"/>
    <cellStyle name="Standard 420 3 2 2" xfId="13183"/>
    <cellStyle name="Standard 420 3 2 2 2" xfId="24494"/>
    <cellStyle name="Standard 420 3 2 2 3" xfId="31581"/>
    <cellStyle name="Standard 420 3 2 3" xfId="21575"/>
    <cellStyle name="Standard 420 3 2 4" xfId="29282"/>
    <cellStyle name="Standard 420 3 3" xfId="5530"/>
    <cellStyle name="Standard 420 3 3 2" xfId="13157"/>
    <cellStyle name="Standard 420 3 3 2 2" xfId="24472"/>
    <cellStyle name="Standard 420 3 3 2 3" xfId="31559"/>
    <cellStyle name="Standard 420 3 3 3" xfId="21514"/>
    <cellStyle name="Standard 420 3 3 4" xfId="29221"/>
    <cellStyle name="Standard 420 3 4" xfId="8346"/>
    <cellStyle name="Standard 420 3 5" xfId="13128"/>
    <cellStyle name="Standard 420 3 6" xfId="16122"/>
    <cellStyle name="Standard 420 3 7" xfId="21447"/>
    <cellStyle name="Standard 420 3 8" xfId="29154"/>
    <cellStyle name="Standard 420 4" xfId="8229"/>
    <cellStyle name="Standard 420 5" xfId="9589"/>
    <cellStyle name="Standard 420 6" xfId="10210"/>
    <cellStyle name="Standard 420 7" xfId="10871"/>
    <cellStyle name="Standard 420 8" xfId="12948"/>
    <cellStyle name="Standard 420 9" xfId="14664"/>
    <cellStyle name="Standard 421" xfId="5165"/>
    <cellStyle name="Standard 421 2" xfId="5074"/>
    <cellStyle name="Standard 421 2 2" xfId="12971"/>
    <cellStyle name="Standard 421 2 2 2" xfId="24421"/>
    <cellStyle name="Standard 421 2 2 3" xfId="31508"/>
    <cellStyle name="Standard 421 2 3" xfId="21059"/>
    <cellStyle name="Standard 421 2 4" xfId="28766"/>
    <cellStyle name="Standard 421 3" xfId="8248"/>
    <cellStyle name="Standard 421 4" xfId="13024"/>
    <cellStyle name="Standard 421 5" xfId="16023"/>
    <cellStyle name="Standard 421 6" xfId="21150"/>
    <cellStyle name="Standard 421 7" xfId="28857"/>
    <cellStyle name="Standard 422" xfId="5166"/>
    <cellStyle name="Standard 422 2" xfId="5075"/>
    <cellStyle name="Standard 422 2 2" xfId="12972"/>
    <cellStyle name="Standard 422 2 2 2" xfId="24422"/>
    <cellStyle name="Standard 422 2 2 3" xfId="31509"/>
    <cellStyle name="Standard 422 2 3" xfId="21060"/>
    <cellStyle name="Standard 422 2 4" xfId="28767"/>
    <cellStyle name="Standard 422 3" xfId="8249"/>
    <cellStyle name="Standard 422 4" xfId="13025"/>
    <cellStyle name="Standard 422 5" xfId="16024"/>
    <cellStyle name="Standard 422 6" xfId="21151"/>
    <cellStyle name="Standard 422 7" xfId="28858"/>
    <cellStyle name="Standard 423" xfId="5206"/>
    <cellStyle name="Standard 423 10" xfId="16029"/>
    <cellStyle name="Standard 423 11" xfId="17511"/>
    <cellStyle name="Standard 423 12" xfId="21191"/>
    <cellStyle name="Standard 423 13" xfId="23503"/>
    <cellStyle name="Standard 423 14" xfId="25054"/>
    <cellStyle name="Standard 423 15" xfId="28898"/>
    <cellStyle name="Standard 423 16" xfId="32302"/>
    <cellStyle name="Standard 423 17" xfId="32918"/>
    <cellStyle name="Standard 423 18" xfId="33516"/>
    <cellStyle name="Standard 423 19" xfId="34195"/>
    <cellStyle name="Standard 423 2" xfId="5480"/>
    <cellStyle name="Standard 423 2 10" xfId="21465"/>
    <cellStyle name="Standard 423 2 11" xfId="23524"/>
    <cellStyle name="Standard 423 2 12" xfId="25074"/>
    <cellStyle name="Standard 423 2 13" xfId="29172"/>
    <cellStyle name="Standard 423 2 14" xfId="32322"/>
    <cellStyle name="Standard 423 2 15" xfId="32938"/>
    <cellStyle name="Standard 423 2 16" xfId="33536"/>
    <cellStyle name="Standard 423 2 17" xfId="34217"/>
    <cellStyle name="Standard 423 2 18" xfId="34897"/>
    <cellStyle name="Standard 423 2 19" xfId="35552"/>
    <cellStyle name="Standard 423 2 2" xfId="8359"/>
    <cellStyle name="Standard 423 2 3" xfId="9623"/>
    <cellStyle name="Standard 423 2 4" xfId="10250"/>
    <cellStyle name="Standard 423 2 5" xfId="10907"/>
    <cellStyle name="Standard 423 2 6" xfId="13141"/>
    <cellStyle name="Standard 423 2 7" xfId="14703"/>
    <cellStyle name="Standard 423 2 8" xfId="16139"/>
    <cellStyle name="Standard 423 2 9" xfId="17531"/>
    <cellStyle name="Standard 423 20" xfId="34877"/>
    <cellStyle name="Standard 423 21" xfId="35532"/>
    <cellStyle name="Standard 423 3" xfId="5463"/>
    <cellStyle name="Standard 423 3 2" xfId="5592"/>
    <cellStyle name="Standard 423 3 2 2" xfId="13184"/>
    <cellStyle name="Standard 423 3 2 2 2" xfId="24495"/>
    <cellStyle name="Standard 423 3 2 2 3" xfId="31582"/>
    <cellStyle name="Standard 423 3 2 3" xfId="21576"/>
    <cellStyle name="Standard 423 3 2 4" xfId="29283"/>
    <cellStyle name="Standard 423 3 3" xfId="5531"/>
    <cellStyle name="Standard 423 3 3 2" xfId="13158"/>
    <cellStyle name="Standard 423 3 3 2 2" xfId="24473"/>
    <cellStyle name="Standard 423 3 3 2 3" xfId="31560"/>
    <cellStyle name="Standard 423 3 3 3" xfId="21515"/>
    <cellStyle name="Standard 423 3 3 4" xfId="29222"/>
    <cellStyle name="Standard 423 3 4" xfId="8347"/>
    <cellStyle name="Standard 423 3 5" xfId="13129"/>
    <cellStyle name="Standard 423 3 6" xfId="16123"/>
    <cellStyle name="Standard 423 3 7" xfId="21448"/>
    <cellStyle name="Standard 423 3 8" xfId="29155"/>
    <cellStyle name="Standard 423 4" xfId="8253"/>
    <cellStyle name="Standard 423 5" xfId="9598"/>
    <cellStyle name="Standard 423 6" xfId="10223"/>
    <cellStyle name="Standard 423 7" xfId="10880"/>
    <cellStyle name="Standard 423 8" xfId="13033"/>
    <cellStyle name="Standard 423 9" xfId="14675"/>
    <cellStyle name="Standard 424" xfId="5443"/>
    <cellStyle name="Standard 424 10" xfId="16115"/>
    <cellStyle name="Standard 424 11" xfId="17529"/>
    <cellStyle name="Standard 424 12" xfId="21428"/>
    <cellStyle name="Standard 424 13" xfId="23522"/>
    <cellStyle name="Standard 424 14" xfId="25072"/>
    <cellStyle name="Standard 424 15" xfId="29135"/>
    <cellStyle name="Standard 424 16" xfId="32320"/>
    <cellStyle name="Standard 424 17" xfId="32936"/>
    <cellStyle name="Standard 424 18" xfId="33534"/>
    <cellStyle name="Standard 424 19" xfId="34215"/>
    <cellStyle name="Standard 424 2" xfId="5486"/>
    <cellStyle name="Standard 424 2 10" xfId="21471"/>
    <cellStyle name="Standard 424 2 11" xfId="23530"/>
    <cellStyle name="Standard 424 2 12" xfId="25080"/>
    <cellStyle name="Standard 424 2 13" xfId="29178"/>
    <cellStyle name="Standard 424 2 14" xfId="32328"/>
    <cellStyle name="Standard 424 2 15" xfId="32944"/>
    <cellStyle name="Standard 424 2 16" xfId="33542"/>
    <cellStyle name="Standard 424 2 17" xfId="34223"/>
    <cellStyle name="Standard 424 2 18" xfId="34903"/>
    <cellStyle name="Standard 424 2 19" xfId="35558"/>
    <cellStyle name="Standard 424 2 2" xfId="8365"/>
    <cellStyle name="Standard 424 2 3" xfId="9629"/>
    <cellStyle name="Standard 424 2 4" xfId="10256"/>
    <cellStyle name="Standard 424 2 5" xfId="10913"/>
    <cellStyle name="Standard 424 2 6" xfId="13147"/>
    <cellStyle name="Standard 424 2 7" xfId="14709"/>
    <cellStyle name="Standard 424 2 8" xfId="16145"/>
    <cellStyle name="Standard 424 2 9" xfId="17537"/>
    <cellStyle name="Standard 424 20" xfId="34895"/>
    <cellStyle name="Standard 424 21" xfId="35550"/>
    <cellStyle name="Standard 424 3" xfId="5235"/>
    <cellStyle name="Standard 424 3 2" xfId="5561"/>
    <cellStyle name="Standard 424 3 2 2" xfId="13176"/>
    <cellStyle name="Standard 424 3 2 2 2" xfId="24488"/>
    <cellStyle name="Standard 424 3 2 2 3" xfId="31575"/>
    <cellStyle name="Standard 424 3 2 3" xfId="21545"/>
    <cellStyle name="Standard 424 3 2 4" xfId="29252"/>
    <cellStyle name="Standard 424 3 3" xfId="5090"/>
    <cellStyle name="Standard 424 3 3 2" xfId="12982"/>
    <cellStyle name="Standard 424 3 3 2 2" xfId="24432"/>
    <cellStyle name="Standard 424 3 3 2 3" xfId="31519"/>
    <cellStyle name="Standard 424 3 3 3" xfId="21075"/>
    <cellStyle name="Standard 424 3 3 4" xfId="28782"/>
    <cellStyle name="Standard 424 3 4" xfId="8268"/>
    <cellStyle name="Standard 424 3 5" xfId="13048"/>
    <cellStyle name="Standard 424 3 6" xfId="16044"/>
    <cellStyle name="Standard 424 3 7" xfId="21220"/>
    <cellStyle name="Standard 424 3 8" xfId="28927"/>
    <cellStyle name="Standard 424 4" xfId="8339"/>
    <cellStyle name="Standard 424 5" xfId="9617"/>
    <cellStyle name="Standard 424 6" xfId="10244"/>
    <cellStyle name="Standard 424 7" xfId="10900"/>
    <cellStyle name="Standard 424 8" xfId="13119"/>
    <cellStyle name="Standard 424 9" xfId="14697"/>
    <cellStyle name="Standard 425" xfId="5216"/>
    <cellStyle name="Standard 425 10" xfId="16030"/>
    <cellStyle name="Standard 425 11" xfId="17512"/>
    <cellStyle name="Standard 425 12" xfId="21201"/>
    <cellStyle name="Standard 425 13" xfId="23504"/>
    <cellStyle name="Standard 425 14" xfId="25055"/>
    <cellStyle name="Standard 425 15" xfId="28908"/>
    <cellStyle name="Standard 425 16" xfId="32303"/>
    <cellStyle name="Standard 425 17" xfId="32919"/>
    <cellStyle name="Standard 425 18" xfId="33517"/>
    <cellStyle name="Standard 425 19" xfId="34196"/>
    <cellStyle name="Standard 425 2" xfId="5481"/>
    <cellStyle name="Standard 425 2 10" xfId="21466"/>
    <cellStyle name="Standard 425 2 11" xfId="23525"/>
    <cellStyle name="Standard 425 2 12" xfId="25075"/>
    <cellStyle name="Standard 425 2 13" xfId="29173"/>
    <cellStyle name="Standard 425 2 14" xfId="32323"/>
    <cellStyle name="Standard 425 2 15" xfId="32939"/>
    <cellStyle name="Standard 425 2 16" xfId="33537"/>
    <cellStyle name="Standard 425 2 17" xfId="34218"/>
    <cellStyle name="Standard 425 2 18" xfId="34898"/>
    <cellStyle name="Standard 425 2 19" xfId="35553"/>
    <cellStyle name="Standard 425 2 2" xfId="8360"/>
    <cellStyle name="Standard 425 2 3" xfId="9624"/>
    <cellStyle name="Standard 425 2 4" xfId="10251"/>
    <cellStyle name="Standard 425 2 5" xfId="10908"/>
    <cellStyle name="Standard 425 2 6" xfId="13142"/>
    <cellStyle name="Standard 425 2 7" xfId="14704"/>
    <cellStyle name="Standard 425 2 8" xfId="16140"/>
    <cellStyle name="Standard 425 2 9" xfId="17532"/>
    <cellStyle name="Standard 425 20" xfId="34878"/>
    <cellStyle name="Standard 425 21" xfId="35533"/>
    <cellStyle name="Standard 425 3" xfId="5383"/>
    <cellStyle name="Standard 425 3 2" xfId="5574"/>
    <cellStyle name="Standard 425 3 2 2" xfId="13182"/>
    <cellStyle name="Standard 425 3 2 2 2" xfId="24493"/>
    <cellStyle name="Standard 425 3 2 2 3" xfId="31580"/>
    <cellStyle name="Standard 425 3 2 3" xfId="21558"/>
    <cellStyle name="Standard 425 3 2 4" xfId="29265"/>
    <cellStyle name="Standard 425 3 3" xfId="5494"/>
    <cellStyle name="Standard 425 3 3 2" xfId="13154"/>
    <cellStyle name="Standard 425 3 3 2 2" xfId="24470"/>
    <cellStyle name="Standard 425 3 3 2 3" xfId="31557"/>
    <cellStyle name="Standard 425 3 3 3" xfId="21479"/>
    <cellStyle name="Standard 425 3 3 4" xfId="29186"/>
    <cellStyle name="Standard 425 3 4" xfId="8321"/>
    <cellStyle name="Standard 425 3 5" xfId="13101"/>
    <cellStyle name="Standard 425 3 6" xfId="16097"/>
    <cellStyle name="Standard 425 3 7" xfId="21368"/>
    <cellStyle name="Standard 425 3 8" xfId="29075"/>
    <cellStyle name="Standard 425 4" xfId="8254"/>
    <cellStyle name="Standard 425 5" xfId="9599"/>
    <cellStyle name="Standard 425 6" xfId="10224"/>
    <cellStyle name="Standard 425 7" xfId="10881"/>
    <cellStyle name="Standard 425 8" xfId="13034"/>
    <cellStyle name="Standard 425 9" xfId="14676"/>
    <cellStyle name="Standard 426" xfId="5425"/>
    <cellStyle name="Standard 426 10" xfId="16107"/>
    <cellStyle name="Standard 426 11" xfId="17527"/>
    <cellStyle name="Standard 426 12" xfId="21410"/>
    <cellStyle name="Standard 426 13" xfId="23520"/>
    <cellStyle name="Standard 426 14" xfId="25070"/>
    <cellStyle name="Standard 426 15" xfId="29117"/>
    <cellStyle name="Standard 426 16" xfId="32318"/>
    <cellStyle name="Standard 426 17" xfId="32934"/>
    <cellStyle name="Standard 426 18" xfId="33532"/>
    <cellStyle name="Standard 426 19" xfId="34213"/>
    <cellStyle name="Standard 426 2" xfId="5485"/>
    <cellStyle name="Standard 426 2 10" xfId="21470"/>
    <cellStyle name="Standard 426 2 11" xfId="23529"/>
    <cellStyle name="Standard 426 2 12" xfId="25079"/>
    <cellStyle name="Standard 426 2 13" xfId="29177"/>
    <cellStyle name="Standard 426 2 14" xfId="32327"/>
    <cellStyle name="Standard 426 2 15" xfId="32943"/>
    <cellStyle name="Standard 426 2 16" xfId="33541"/>
    <cellStyle name="Standard 426 2 17" xfId="34222"/>
    <cellStyle name="Standard 426 2 18" xfId="34902"/>
    <cellStyle name="Standard 426 2 19" xfId="35557"/>
    <cellStyle name="Standard 426 2 2" xfId="8364"/>
    <cellStyle name="Standard 426 2 3" xfId="9628"/>
    <cellStyle name="Standard 426 2 4" xfId="10255"/>
    <cellStyle name="Standard 426 2 5" xfId="10912"/>
    <cellStyle name="Standard 426 2 6" xfId="13146"/>
    <cellStyle name="Standard 426 2 7" xfId="14708"/>
    <cellStyle name="Standard 426 2 8" xfId="16144"/>
    <cellStyle name="Standard 426 2 9" xfId="17536"/>
    <cellStyle name="Standard 426 20" xfId="34893"/>
    <cellStyle name="Standard 426 21" xfId="35548"/>
    <cellStyle name="Standard 426 3" xfId="5234"/>
    <cellStyle name="Standard 426 3 2" xfId="5562"/>
    <cellStyle name="Standard 426 3 2 2" xfId="13177"/>
    <cellStyle name="Standard 426 3 2 2 2" xfId="24489"/>
    <cellStyle name="Standard 426 3 2 2 3" xfId="31576"/>
    <cellStyle name="Standard 426 3 2 3" xfId="21546"/>
    <cellStyle name="Standard 426 3 2 4" xfId="29253"/>
    <cellStyle name="Standard 426 3 3" xfId="5089"/>
    <cellStyle name="Standard 426 3 3 2" xfId="12981"/>
    <cellStyle name="Standard 426 3 3 2 2" xfId="24431"/>
    <cellStyle name="Standard 426 3 3 2 3" xfId="31518"/>
    <cellStyle name="Standard 426 3 3 3" xfId="21074"/>
    <cellStyle name="Standard 426 3 3 4" xfId="28781"/>
    <cellStyle name="Standard 426 3 4" xfId="8267"/>
    <cellStyle name="Standard 426 3 5" xfId="13047"/>
    <cellStyle name="Standard 426 3 6" xfId="16043"/>
    <cellStyle name="Standard 426 3 7" xfId="21219"/>
    <cellStyle name="Standard 426 3 8" xfId="28926"/>
    <cellStyle name="Standard 426 4" xfId="8331"/>
    <cellStyle name="Standard 426 5" xfId="9615"/>
    <cellStyle name="Standard 426 6" xfId="10242"/>
    <cellStyle name="Standard 426 7" xfId="10898"/>
    <cellStyle name="Standard 426 8" xfId="13111"/>
    <cellStyle name="Standard 426 9" xfId="14695"/>
    <cellStyle name="Standard 427" xfId="5245"/>
    <cellStyle name="Standard 427 10" xfId="16047"/>
    <cellStyle name="Standard 427 11" xfId="17516"/>
    <cellStyle name="Standard 427 12" xfId="21230"/>
    <cellStyle name="Standard 427 13" xfId="23508"/>
    <cellStyle name="Standard 427 14" xfId="25059"/>
    <cellStyle name="Standard 427 15" xfId="28937"/>
    <cellStyle name="Standard 427 16" xfId="32307"/>
    <cellStyle name="Standard 427 17" xfId="32923"/>
    <cellStyle name="Standard 427 18" xfId="33521"/>
    <cellStyle name="Standard 427 19" xfId="34201"/>
    <cellStyle name="Standard 427 2" xfId="5482"/>
    <cellStyle name="Standard 427 2 10" xfId="21467"/>
    <cellStyle name="Standard 427 2 11" xfId="23526"/>
    <cellStyle name="Standard 427 2 12" xfId="25076"/>
    <cellStyle name="Standard 427 2 13" xfId="29174"/>
    <cellStyle name="Standard 427 2 14" xfId="32324"/>
    <cellStyle name="Standard 427 2 15" xfId="32940"/>
    <cellStyle name="Standard 427 2 16" xfId="33538"/>
    <cellStyle name="Standard 427 2 17" xfId="34219"/>
    <cellStyle name="Standard 427 2 18" xfId="34899"/>
    <cellStyle name="Standard 427 2 19" xfId="35554"/>
    <cellStyle name="Standard 427 2 2" xfId="8361"/>
    <cellStyle name="Standard 427 2 3" xfId="9625"/>
    <cellStyle name="Standard 427 2 4" xfId="10252"/>
    <cellStyle name="Standard 427 2 5" xfId="10909"/>
    <cellStyle name="Standard 427 2 6" xfId="13143"/>
    <cellStyle name="Standard 427 2 7" xfId="14705"/>
    <cellStyle name="Standard 427 2 8" xfId="16141"/>
    <cellStyle name="Standard 427 2 9" xfId="17533"/>
    <cellStyle name="Standard 427 20" xfId="34882"/>
    <cellStyle name="Standard 427 21" xfId="35537"/>
    <cellStyle name="Standard 427 3" xfId="5464"/>
    <cellStyle name="Standard 427 3 2" xfId="5593"/>
    <cellStyle name="Standard 427 3 2 2" xfId="13185"/>
    <cellStyle name="Standard 427 3 2 2 2" xfId="24496"/>
    <cellStyle name="Standard 427 3 2 2 3" xfId="31583"/>
    <cellStyle name="Standard 427 3 2 3" xfId="21577"/>
    <cellStyle name="Standard 427 3 2 4" xfId="29284"/>
    <cellStyle name="Standard 427 3 3" xfId="5532"/>
    <cellStyle name="Standard 427 3 3 2" xfId="13159"/>
    <cellStyle name="Standard 427 3 3 2 2" xfId="24474"/>
    <cellStyle name="Standard 427 3 3 2 3" xfId="31561"/>
    <cellStyle name="Standard 427 3 3 3" xfId="21516"/>
    <cellStyle name="Standard 427 3 3 4" xfId="29223"/>
    <cellStyle name="Standard 427 3 4" xfId="8348"/>
    <cellStyle name="Standard 427 3 5" xfId="13130"/>
    <cellStyle name="Standard 427 3 6" xfId="16124"/>
    <cellStyle name="Standard 427 3 7" xfId="21449"/>
    <cellStyle name="Standard 427 3 8" xfId="29156"/>
    <cellStyle name="Standard 427 4" xfId="8271"/>
    <cellStyle name="Standard 427 5" xfId="9603"/>
    <cellStyle name="Standard 427 6" xfId="10228"/>
    <cellStyle name="Standard 427 7" xfId="10885"/>
    <cellStyle name="Standard 427 8" xfId="13051"/>
    <cellStyle name="Standard 427 9" xfId="14681"/>
    <cellStyle name="Standard 428" xfId="5407"/>
    <cellStyle name="Standard 428 10" xfId="16104"/>
    <cellStyle name="Standard 428 11" xfId="17526"/>
    <cellStyle name="Standard 428 12" xfId="21392"/>
    <cellStyle name="Standard 428 13" xfId="23519"/>
    <cellStyle name="Standard 428 14" xfId="25069"/>
    <cellStyle name="Standard 428 15" xfId="29099"/>
    <cellStyle name="Standard 428 16" xfId="32317"/>
    <cellStyle name="Standard 428 17" xfId="32933"/>
    <cellStyle name="Standard 428 18" xfId="33531"/>
    <cellStyle name="Standard 428 19" xfId="34212"/>
    <cellStyle name="Standard 428 2" xfId="5484"/>
    <cellStyle name="Standard 428 2 10" xfId="21469"/>
    <cellStyle name="Standard 428 2 11" xfId="23528"/>
    <cellStyle name="Standard 428 2 12" xfId="25078"/>
    <cellStyle name="Standard 428 2 13" xfId="29176"/>
    <cellStyle name="Standard 428 2 14" xfId="32326"/>
    <cellStyle name="Standard 428 2 15" xfId="32942"/>
    <cellStyle name="Standard 428 2 16" xfId="33540"/>
    <cellStyle name="Standard 428 2 17" xfId="34221"/>
    <cellStyle name="Standard 428 2 18" xfId="34901"/>
    <cellStyle name="Standard 428 2 19" xfId="35556"/>
    <cellStyle name="Standard 428 2 2" xfId="8363"/>
    <cellStyle name="Standard 428 2 3" xfId="9627"/>
    <cellStyle name="Standard 428 2 4" xfId="10254"/>
    <cellStyle name="Standard 428 2 5" xfId="10911"/>
    <cellStyle name="Standard 428 2 6" xfId="13145"/>
    <cellStyle name="Standard 428 2 7" xfId="14707"/>
    <cellStyle name="Standard 428 2 8" xfId="16143"/>
    <cellStyle name="Standard 428 2 9" xfId="17535"/>
    <cellStyle name="Standard 428 20" xfId="34892"/>
    <cellStyle name="Standard 428 21" xfId="35547"/>
    <cellStyle name="Standard 428 3" xfId="5233"/>
    <cellStyle name="Standard 428 3 2" xfId="5563"/>
    <cellStyle name="Standard 428 3 2 2" xfId="13178"/>
    <cellStyle name="Standard 428 3 2 2 2" xfId="24490"/>
    <cellStyle name="Standard 428 3 2 2 3" xfId="31577"/>
    <cellStyle name="Standard 428 3 2 3" xfId="21547"/>
    <cellStyle name="Standard 428 3 2 4" xfId="29254"/>
    <cellStyle name="Standard 428 3 3" xfId="5088"/>
    <cellStyle name="Standard 428 3 3 2" xfId="12980"/>
    <cellStyle name="Standard 428 3 3 2 2" xfId="24430"/>
    <cellStyle name="Standard 428 3 3 2 3" xfId="31517"/>
    <cellStyle name="Standard 428 3 3 3" xfId="21073"/>
    <cellStyle name="Standard 428 3 3 4" xfId="28780"/>
    <cellStyle name="Standard 428 3 4" xfId="8266"/>
    <cellStyle name="Standard 428 3 5" xfId="13046"/>
    <cellStyle name="Standard 428 3 6" xfId="16042"/>
    <cellStyle name="Standard 428 3 7" xfId="21218"/>
    <cellStyle name="Standard 428 3 8" xfId="28925"/>
    <cellStyle name="Standard 428 4" xfId="8328"/>
    <cellStyle name="Standard 428 5" xfId="9614"/>
    <cellStyle name="Standard 428 6" xfId="10241"/>
    <cellStyle name="Standard 428 7" xfId="10897"/>
    <cellStyle name="Standard 428 8" xfId="13108"/>
    <cellStyle name="Standard 428 9" xfId="14694"/>
    <cellStyle name="Standard 429" xfId="5264"/>
    <cellStyle name="Standard 429 10" xfId="16052"/>
    <cellStyle name="Standard 429 11" xfId="17518"/>
    <cellStyle name="Standard 429 12" xfId="21249"/>
    <cellStyle name="Standard 429 13" xfId="23510"/>
    <cellStyle name="Standard 429 14" xfId="25061"/>
    <cellStyle name="Standard 429 15" xfId="28956"/>
    <cellStyle name="Standard 429 16" xfId="32309"/>
    <cellStyle name="Standard 429 17" xfId="32925"/>
    <cellStyle name="Standard 429 18" xfId="33523"/>
    <cellStyle name="Standard 429 19" xfId="34203"/>
    <cellStyle name="Standard 429 2" xfId="5483"/>
    <cellStyle name="Standard 429 2 10" xfId="21468"/>
    <cellStyle name="Standard 429 2 11" xfId="23527"/>
    <cellStyle name="Standard 429 2 12" xfId="25077"/>
    <cellStyle name="Standard 429 2 13" xfId="29175"/>
    <cellStyle name="Standard 429 2 14" xfId="32325"/>
    <cellStyle name="Standard 429 2 15" xfId="32941"/>
    <cellStyle name="Standard 429 2 16" xfId="33539"/>
    <cellStyle name="Standard 429 2 17" xfId="34220"/>
    <cellStyle name="Standard 429 2 18" xfId="34900"/>
    <cellStyle name="Standard 429 2 19" xfId="35555"/>
    <cellStyle name="Standard 429 2 2" xfId="8362"/>
    <cellStyle name="Standard 429 2 3" xfId="9626"/>
    <cellStyle name="Standard 429 2 4" xfId="10253"/>
    <cellStyle name="Standard 429 2 5" xfId="10910"/>
    <cellStyle name="Standard 429 2 6" xfId="13144"/>
    <cellStyle name="Standard 429 2 7" xfId="14706"/>
    <cellStyle name="Standard 429 2 8" xfId="16142"/>
    <cellStyle name="Standard 429 2 9" xfId="17534"/>
    <cellStyle name="Standard 429 20" xfId="34884"/>
    <cellStyle name="Standard 429 21" xfId="35539"/>
    <cellStyle name="Standard 429 3" xfId="5257"/>
    <cellStyle name="Standard 429 3 2" xfId="5559"/>
    <cellStyle name="Standard 429 3 2 2" xfId="13174"/>
    <cellStyle name="Standard 429 3 2 2 2" xfId="24486"/>
    <cellStyle name="Standard 429 3 2 2 3" xfId="31573"/>
    <cellStyle name="Standard 429 3 2 3" xfId="21543"/>
    <cellStyle name="Standard 429 3 2 4" xfId="29250"/>
    <cellStyle name="Standard 429 3 3" xfId="5095"/>
    <cellStyle name="Standard 429 3 3 2" xfId="12985"/>
    <cellStyle name="Standard 429 3 3 2 2" xfId="24435"/>
    <cellStyle name="Standard 429 3 3 2 3" xfId="31522"/>
    <cellStyle name="Standard 429 3 3 3" xfId="21080"/>
    <cellStyle name="Standard 429 3 3 4" xfId="28787"/>
    <cellStyle name="Standard 429 3 4" xfId="8274"/>
    <cellStyle name="Standard 429 3 5" xfId="13054"/>
    <cellStyle name="Standard 429 3 6" xfId="16050"/>
    <cellStyle name="Standard 429 3 7" xfId="21242"/>
    <cellStyle name="Standard 429 3 8" xfId="28949"/>
    <cellStyle name="Standard 429 4" xfId="8276"/>
    <cellStyle name="Standard 429 5" xfId="9605"/>
    <cellStyle name="Standard 429 6" xfId="10230"/>
    <cellStyle name="Standard 429 7" xfId="10887"/>
    <cellStyle name="Standard 429 8" xfId="13056"/>
    <cellStyle name="Standard 429 9" xfId="14684"/>
    <cellStyle name="Standard 43" xfId="2022"/>
    <cellStyle name="Standard 43 10" xfId="4024"/>
    <cellStyle name="Standard 43 10 10" xfId="19611"/>
    <cellStyle name="Standard 43 10 11" xfId="23376"/>
    <cellStyle name="Standard 43 10 12" xfId="24932"/>
    <cellStyle name="Standard 43 10 13" xfId="27318"/>
    <cellStyle name="Standard 43 10 14" xfId="32180"/>
    <cellStyle name="Standard 43 10 15" xfId="32796"/>
    <cellStyle name="Standard 43 10 16" xfId="33394"/>
    <cellStyle name="Standard 43 10 17" xfId="34061"/>
    <cellStyle name="Standard 43 10 18" xfId="34755"/>
    <cellStyle name="Standard 43 10 19" xfId="35410"/>
    <cellStyle name="Standard 43 10 2" xfId="8106"/>
    <cellStyle name="Standard 43 10 3" xfId="9473"/>
    <cellStyle name="Standard 43 10 4" xfId="10087"/>
    <cellStyle name="Standard 43 10 5" xfId="10747"/>
    <cellStyle name="Standard 43 10 6" xfId="12178"/>
    <cellStyle name="Standard 43 10 7" xfId="14522"/>
    <cellStyle name="Standard 43 10 8" xfId="15687"/>
    <cellStyle name="Standard 43 10 9" xfId="17389"/>
    <cellStyle name="Standard 43 11" xfId="7513"/>
    <cellStyle name="Standard 43 12" xfId="12177"/>
    <cellStyle name="Standard 43 13" xfId="15686"/>
    <cellStyle name="Standard 43 14" xfId="19610"/>
    <cellStyle name="Standard 43 15" xfId="27317"/>
    <cellStyle name="Standard 43 2" xfId="2023"/>
    <cellStyle name="Standard 43 2 2" xfId="12179"/>
    <cellStyle name="Standard 43 2 2 2" xfId="24040"/>
    <cellStyle name="Standard 43 2 2 3" xfId="31120"/>
    <cellStyle name="Standard 43 2 3" xfId="19612"/>
    <cellStyle name="Standard 43 2 4" xfId="27319"/>
    <cellStyle name="Standard 43 3" xfId="2024"/>
    <cellStyle name="Standard 43 3 2" xfId="2025"/>
    <cellStyle name="Standard 43 3 2 2" xfId="12181"/>
    <cellStyle name="Standard 43 3 2 2 2" xfId="24041"/>
    <cellStyle name="Standard 43 3 2 2 3" xfId="31121"/>
    <cellStyle name="Standard 43 3 2 3" xfId="19614"/>
    <cellStyle name="Standard 43 3 2 4" xfId="27321"/>
    <cellStyle name="Standard 43 3 3" xfId="7514"/>
    <cellStyle name="Standard 43 3 4" xfId="12180"/>
    <cellStyle name="Standard 43 3 5" xfId="15688"/>
    <cellStyle name="Standard 43 3 6" xfId="19613"/>
    <cellStyle name="Standard 43 3 7" xfId="27320"/>
    <cellStyle name="Standard 43 3_Containertabelle" xfId="4025"/>
    <cellStyle name="Standard 43 4" xfId="2026"/>
    <cellStyle name="Standard 43 4 10" xfId="19615"/>
    <cellStyle name="Standard 43 4 11" xfId="23377"/>
    <cellStyle name="Standard 43 4 12" xfId="24933"/>
    <cellStyle name="Standard 43 4 13" xfId="27322"/>
    <cellStyle name="Standard 43 4 14" xfId="32181"/>
    <cellStyle name="Standard 43 4 15" xfId="32797"/>
    <cellStyle name="Standard 43 4 16" xfId="33395"/>
    <cellStyle name="Standard 43 4 17" xfId="34062"/>
    <cellStyle name="Standard 43 4 18" xfId="34756"/>
    <cellStyle name="Standard 43 4 19" xfId="35411"/>
    <cellStyle name="Standard 43 4 2" xfId="4026"/>
    <cellStyle name="Standard 43 4 2 2" xfId="8107"/>
    <cellStyle name="Standard 43 4 3" xfId="9474"/>
    <cellStyle name="Standard 43 4 4" xfId="10088"/>
    <cellStyle name="Standard 43 4 5" xfId="10748"/>
    <cellStyle name="Standard 43 4 6" xfId="12182"/>
    <cellStyle name="Standard 43 4 7" xfId="14523"/>
    <cellStyle name="Standard 43 4 8" xfId="15690"/>
    <cellStyle name="Standard 43 4 9" xfId="17390"/>
    <cellStyle name="Standard 43 5" xfId="2027"/>
    <cellStyle name="Standard 43 5 10" xfId="19616"/>
    <cellStyle name="Standard 43 5 11" xfId="23378"/>
    <cellStyle name="Standard 43 5 12" xfId="24934"/>
    <cellStyle name="Standard 43 5 13" xfId="27323"/>
    <cellStyle name="Standard 43 5 14" xfId="32182"/>
    <cellStyle name="Standard 43 5 15" xfId="32798"/>
    <cellStyle name="Standard 43 5 16" xfId="33396"/>
    <cellStyle name="Standard 43 5 17" xfId="34063"/>
    <cellStyle name="Standard 43 5 18" xfId="34757"/>
    <cellStyle name="Standard 43 5 19" xfId="35412"/>
    <cellStyle name="Standard 43 5 2" xfId="4027"/>
    <cellStyle name="Standard 43 5 2 2" xfId="8108"/>
    <cellStyle name="Standard 43 5 3" xfId="9475"/>
    <cellStyle name="Standard 43 5 4" xfId="10089"/>
    <cellStyle name="Standard 43 5 5" xfId="10749"/>
    <cellStyle name="Standard 43 5 6" xfId="12183"/>
    <cellStyle name="Standard 43 5 7" xfId="14524"/>
    <cellStyle name="Standard 43 5 8" xfId="15691"/>
    <cellStyle name="Standard 43 5 9" xfId="17391"/>
    <cellStyle name="Standard 43 6" xfId="2028"/>
    <cellStyle name="Standard 43 6 10" xfId="19617"/>
    <cellStyle name="Standard 43 6 11" xfId="23379"/>
    <cellStyle name="Standard 43 6 12" xfId="24935"/>
    <cellStyle name="Standard 43 6 13" xfId="27324"/>
    <cellStyle name="Standard 43 6 14" xfId="32183"/>
    <cellStyle name="Standard 43 6 15" xfId="32799"/>
    <cellStyle name="Standard 43 6 16" xfId="33397"/>
    <cellStyle name="Standard 43 6 17" xfId="34064"/>
    <cellStyle name="Standard 43 6 18" xfId="34758"/>
    <cellStyle name="Standard 43 6 19" xfId="35413"/>
    <cellStyle name="Standard 43 6 2" xfId="4028"/>
    <cellStyle name="Standard 43 6 2 2" xfId="8109"/>
    <cellStyle name="Standard 43 6 3" xfId="9476"/>
    <cellStyle name="Standard 43 6 4" xfId="10090"/>
    <cellStyle name="Standard 43 6 5" xfId="10750"/>
    <cellStyle name="Standard 43 6 6" xfId="12184"/>
    <cellStyle name="Standard 43 6 7" xfId="14525"/>
    <cellStyle name="Standard 43 6 8" xfId="15692"/>
    <cellStyle name="Standard 43 6 9" xfId="17392"/>
    <cellStyle name="Standard 43 7" xfId="4029"/>
    <cellStyle name="Standard 43 7 10" xfId="19618"/>
    <cellStyle name="Standard 43 7 11" xfId="23380"/>
    <cellStyle name="Standard 43 7 12" xfId="24936"/>
    <cellStyle name="Standard 43 7 13" xfId="27325"/>
    <cellStyle name="Standard 43 7 14" xfId="32184"/>
    <cellStyle name="Standard 43 7 15" xfId="32800"/>
    <cellStyle name="Standard 43 7 16" xfId="33398"/>
    <cellStyle name="Standard 43 7 17" xfId="34065"/>
    <cellStyle name="Standard 43 7 18" xfId="34759"/>
    <cellStyle name="Standard 43 7 19" xfId="35414"/>
    <cellStyle name="Standard 43 7 2" xfId="8110"/>
    <cellStyle name="Standard 43 7 3" xfId="9477"/>
    <cellStyle name="Standard 43 7 4" xfId="10091"/>
    <cellStyle name="Standard 43 7 5" xfId="10751"/>
    <cellStyle name="Standard 43 7 6" xfId="12185"/>
    <cellStyle name="Standard 43 7 7" xfId="14526"/>
    <cellStyle name="Standard 43 7 8" xfId="15693"/>
    <cellStyle name="Standard 43 7 9" xfId="17393"/>
    <cellStyle name="Standard 43 8" xfId="4030"/>
    <cellStyle name="Standard 43 8 10" xfId="19619"/>
    <cellStyle name="Standard 43 8 11" xfId="23381"/>
    <cellStyle name="Standard 43 8 12" xfId="24937"/>
    <cellStyle name="Standard 43 8 13" xfId="27326"/>
    <cellStyle name="Standard 43 8 14" xfId="32185"/>
    <cellStyle name="Standard 43 8 15" xfId="32801"/>
    <cellStyle name="Standard 43 8 16" xfId="33399"/>
    <cellStyle name="Standard 43 8 17" xfId="34066"/>
    <cellStyle name="Standard 43 8 18" xfId="34760"/>
    <cellStyle name="Standard 43 8 19" xfId="35415"/>
    <cellStyle name="Standard 43 8 2" xfId="8111"/>
    <cellStyle name="Standard 43 8 3" xfId="9478"/>
    <cellStyle name="Standard 43 8 4" xfId="10092"/>
    <cellStyle name="Standard 43 8 5" xfId="10752"/>
    <cellStyle name="Standard 43 8 6" xfId="12186"/>
    <cellStyle name="Standard 43 8 7" xfId="14527"/>
    <cellStyle name="Standard 43 8 8" xfId="15694"/>
    <cellStyle name="Standard 43 8 9" xfId="17394"/>
    <cellStyle name="Standard 43 9" xfId="4031"/>
    <cellStyle name="Standard 43 9 10" xfId="19620"/>
    <cellStyle name="Standard 43 9 11" xfId="23382"/>
    <cellStyle name="Standard 43 9 12" xfId="24938"/>
    <cellStyle name="Standard 43 9 13" xfId="27327"/>
    <cellStyle name="Standard 43 9 14" xfId="32186"/>
    <cellStyle name="Standard 43 9 15" xfId="32802"/>
    <cellStyle name="Standard 43 9 16" xfId="33400"/>
    <cellStyle name="Standard 43 9 17" xfId="34067"/>
    <cellStyle name="Standard 43 9 18" xfId="34761"/>
    <cellStyle name="Standard 43 9 19" xfId="35416"/>
    <cellStyle name="Standard 43 9 2" xfId="8112"/>
    <cellStyle name="Standard 43 9 3" xfId="9479"/>
    <cellStyle name="Standard 43 9 4" xfId="10093"/>
    <cellStyle name="Standard 43 9 5" xfId="10753"/>
    <cellStyle name="Standard 43 9 6" xfId="12187"/>
    <cellStyle name="Standard 43 9 7" xfId="14528"/>
    <cellStyle name="Standard 43 9 8" xfId="15695"/>
    <cellStyle name="Standard 43 9 9" xfId="17395"/>
    <cellStyle name="Standard 43_Containertabelle" xfId="4032"/>
    <cellStyle name="Standard 430" xfId="5255"/>
    <cellStyle name="Standard 430 2" xfId="5093"/>
    <cellStyle name="Standard 430 2 2" xfId="12984"/>
    <cellStyle name="Standard 430 2 2 2" xfId="24434"/>
    <cellStyle name="Standard 430 2 2 3" xfId="31521"/>
    <cellStyle name="Standard 430 2 3" xfId="21078"/>
    <cellStyle name="Standard 430 2 4" xfId="28785"/>
    <cellStyle name="Standard 430 3" xfId="8273"/>
    <cellStyle name="Standard 430 4" xfId="13053"/>
    <cellStyle name="Standard 430 5" xfId="16049"/>
    <cellStyle name="Standard 430 6" xfId="21240"/>
    <cellStyle name="Standard 430 7" xfId="28947"/>
    <cellStyle name="Standard 431" xfId="5382"/>
    <cellStyle name="Standard 431 2" xfId="5493"/>
    <cellStyle name="Standard 431 2 2" xfId="13153"/>
    <cellStyle name="Standard 431 2 2 2" xfId="24469"/>
    <cellStyle name="Standard 431 2 2 3" xfId="31556"/>
    <cellStyle name="Standard 431 2 3" xfId="21478"/>
    <cellStyle name="Standard 431 2 4" xfId="29185"/>
    <cellStyle name="Standard 431 3" xfId="8320"/>
    <cellStyle name="Standard 431 4" xfId="13100"/>
    <cellStyle name="Standard 431 5" xfId="16096"/>
    <cellStyle name="Standard 431 6" xfId="21367"/>
    <cellStyle name="Standard 431 7" xfId="29074"/>
    <cellStyle name="Standard 432" xfId="5426"/>
    <cellStyle name="Standard 432 2" xfId="5512"/>
    <cellStyle name="Standard 432 2 2" xfId="13155"/>
    <cellStyle name="Standard 432 2 2 2" xfId="24471"/>
    <cellStyle name="Standard 432 2 2 3" xfId="31558"/>
    <cellStyle name="Standard 432 2 3" xfId="21497"/>
    <cellStyle name="Standard 432 2 4" xfId="29204"/>
    <cellStyle name="Standard 432 3" xfId="8332"/>
    <cellStyle name="Standard 432 4" xfId="13112"/>
    <cellStyle name="Standard 432 5" xfId="16108"/>
    <cellStyle name="Standard 432 6" xfId="21411"/>
    <cellStyle name="Standard 432 7" xfId="29118"/>
    <cellStyle name="Standard 433" xfId="5381"/>
    <cellStyle name="Standard 433 2" xfId="5492"/>
    <cellStyle name="Standard 433 2 2" xfId="13152"/>
    <cellStyle name="Standard 433 2 2 2" xfId="24468"/>
    <cellStyle name="Standard 433 2 2 3" xfId="31555"/>
    <cellStyle name="Standard 433 2 3" xfId="21477"/>
    <cellStyle name="Standard 433 2 4" xfId="29184"/>
    <cellStyle name="Standard 433 3" xfId="8319"/>
    <cellStyle name="Standard 433 4" xfId="13099"/>
    <cellStyle name="Standard 433 5" xfId="16095"/>
    <cellStyle name="Standard 433 6" xfId="21366"/>
    <cellStyle name="Standard 433 7" xfId="29073"/>
    <cellStyle name="Standard 434" xfId="5380"/>
    <cellStyle name="Standard 434 2" xfId="5491"/>
    <cellStyle name="Standard 434 2 2" xfId="13151"/>
    <cellStyle name="Standard 434 2 2 2" xfId="24467"/>
    <cellStyle name="Standard 434 2 2 3" xfId="31554"/>
    <cellStyle name="Standard 434 2 3" xfId="21476"/>
    <cellStyle name="Standard 434 2 4" xfId="29183"/>
    <cellStyle name="Standard 434 3" xfId="8318"/>
    <cellStyle name="Standard 434 4" xfId="13098"/>
    <cellStyle name="Standard 434 5" xfId="16094"/>
    <cellStyle name="Standard 434 6" xfId="21365"/>
    <cellStyle name="Standard 434 7" xfId="29072"/>
    <cellStyle name="Standard 435" xfId="5379"/>
    <cellStyle name="Standard 435 2" xfId="5195"/>
    <cellStyle name="Standard 435 2 2" xfId="13028"/>
    <cellStyle name="Standard 435 2 2 2" xfId="24461"/>
    <cellStyle name="Standard 435 2 2 3" xfId="31548"/>
    <cellStyle name="Standard 435 2 3" xfId="21180"/>
    <cellStyle name="Standard 435 2 4" xfId="28887"/>
    <cellStyle name="Standard 435 3" xfId="8317"/>
    <cellStyle name="Standard 435 4" xfId="13097"/>
    <cellStyle name="Standard 435 5" xfId="16093"/>
    <cellStyle name="Standard 435 6" xfId="21364"/>
    <cellStyle name="Standard 435 7" xfId="29071"/>
    <cellStyle name="Standard 436" xfId="5227"/>
    <cellStyle name="Standard 436 2" xfId="5084"/>
    <cellStyle name="Standard 436 2 2" xfId="12976"/>
    <cellStyle name="Standard 436 2 2 2" xfId="24426"/>
    <cellStyle name="Standard 436 2 2 3" xfId="31513"/>
    <cellStyle name="Standard 436 2 3" xfId="21069"/>
    <cellStyle name="Standard 436 2 4" xfId="28776"/>
    <cellStyle name="Standard 436 3" xfId="8260"/>
    <cellStyle name="Standard 436 4" xfId="13040"/>
    <cellStyle name="Standard 436 5" xfId="16036"/>
    <cellStyle name="Standard 436 6" xfId="21212"/>
    <cellStyle name="Standard 436 7" xfId="28919"/>
    <cellStyle name="Standard 437" xfId="5378"/>
    <cellStyle name="Standard 437 2" xfId="5061"/>
    <cellStyle name="Standard 437 2 2" xfId="12959"/>
    <cellStyle name="Standard 437 2 2 2" xfId="24410"/>
    <cellStyle name="Standard 437 2 2 3" xfId="31497"/>
    <cellStyle name="Standard 437 2 3" xfId="21046"/>
    <cellStyle name="Standard 437 2 4" xfId="28753"/>
    <cellStyle name="Standard 437 3" xfId="8316"/>
    <cellStyle name="Standard 437 4" xfId="13096"/>
    <cellStyle name="Standard 437 5" xfId="16092"/>
    <cellStyle name="Standard 437 6" xfId="21363"/>
    <cellStyle name="Standard 437 7" xfId="29070"/>
    <cellStyle name="Standard 438" xfId="5465"/>
    <cellStyle name="Standard 438 2" xfId="5533"/>
    <cellStyle name="Standard 438 2 2" xfId="13160"/>
    <cellStyle name="Standard 438 2 2 2" xfId="24475"/>
    <cellStyle name="Standard 438 2 2 3" xfId="31562"/>
    <cellStyle name="Standard 438 2 3" xfId="21517"/>
    <cellStyle name="Standard 438 2 4" xfId="29224"/>
    <cellStyle name="Standard 438 3" xfId="8349"/>
    <cellStyle name="Standard 438 4" xfId="13131"/>
    <cellStyle name="Standard 438 5" xfId="16125"/>
    <cellStyle name="Standard 438 6" xfId="21450"/>
    <cellStyle name="Standard 438 7" xfId="29157"/>
    <cellStyle name="Standard 439" xfId="5377"/>
    <cellStyle name="Standard 439 2" xfId="5203"/>
    <cellStyle name="Standard 439 2 2" xfId="13030"/>
    <cellStyle name="Standard 439 2 2 2" xfId="24463"/>
    <cellStyle name="Standard 439 2 2 3" xfId="31550"/>
    <cellStyle name="Standard 439 2 3" xfId="21188"/>
    <cellStyle name="Standard 439 2 4" xfId="28895"/>
    <cellStyle name="Standard 439 3" xfId="8315"/>
    <cellStyle name="Standard 439 4" xfId="13095"/>
    <cellStyle name="Standard 439 5" xfId="16091"/>
    <cellStyle name="Standard 439 6" xfId="21362"/>
    <cellStyle name="Standard 439 7" xfId="29069"/>
    <cellStyle name="Standard 44" xfId="2029"/>
    <cellStyle name="Standard 44 10" xfId="4033"/>
    <cellStyle name="Standard 44 10 2" xfId="12189"/>
    <cellStyle name="Standard 44 10 2 2" xfId="24042"/>
    <cellStyle name="Standard 44 10 2 3" xfId="31122"/>
    <cellStyle name="Standard 44 10 3" xfId="19622"/>
    <cellStyle name="Standard 44 10 4" xfId="27329"/>
    <cellStyle name="Standard 44 11" xfId="4034"/>
    <cellStyle name="Standard 44 11 2" xfId="4035"/>
    <cellStyle name="Standard 44 11 2 2" xfId="12191"/>
    <cellStyle name="Standard 44 11 2 2 2" xfId="24043"/>
    <cellStyle name="Standard 44 11 2 2 3" xfId="31123"/>
    <cellStyle name="Standard 44 11 2 3" xfId="19624"/>
    <cellStyle name="Standard 44 11 2 4" xfId="27331"/>
    <cellStyle name="Standard 44 11 3" xfId="8113"/>
    <cellStyle name="Standard 44 11 4" xfId="12190"/>
    <cellStyle name="Standard 44 11 5" xfId="15697"/>
    <cellStyle name="Standard 44 11 6" xfId="19623"/>
    <cellStyle name="Standard 44 11 7" xfId="27330"/>
    <cellStyle name="Standard 44 12" xfId="4036"/>
    <cellStyle name="Standard 44 12 2" xfId="12192"/>
    <cellStyle name="Standard 44 12 2 2" xfId="24044"/>
    <cellStyle name="Standard 44 12 2 3" xfId="31124"/>
    <cellStyle name="Standard 44 12 3" xfId="19625"/>
    <cellStyle name="Standard 44 12 4" xfId="27332"/>
    <cellStyle name="Standard 44 13" xfId="7515"/>
    <cellStyle name="Standard 44 14" xfId="12188"/>
    <cellStyle name="Standard 44 15" xfId="15696"/>
    <cellStyle name="Standard 44 16" xfId="19621"/>
    <cellStyle name="Standard 44 17" xfId="27328"/>
    <cellStyle name="Standard 44 2" xfId="2030"/>
    <cellStyle name="Standard 44 2 2" xfId="12193"/>
    <cellStyle name="Standard 44 2 2 2" xfId="24045"/>
    <cellStyle name="Standard 44 2 2 3" xfId="31125"/>
    <cellStyle name="Standard 44 2 3" xfId="19626"/>
    <cellStyle name="Standard 44 2 4" xfId="27333"/>
    <cellStyle name="Standard 44 3" xfId="2031"/>
    <cellStyle name="Standard 44 3 2" xfId="2032"/>
    <cellStyle name="Standard 44 3 2 2" xfId="12195"/>
    <cellStyle name="Standard 44 3 2 2 2" xfId="24046"/>
    <cellStyle name="Standard 44 3 2 2 3" xfId="31126"/>
    <cellStyle name="Standard 44 3 2 3" xfId="19628"/>
    <cellStyle name="Standard 44 3 2 4" xfId="27335"/>
    <cellStyle name="Standard 44 3 3" xfId="7516"/>
    <cellStyle name="Standard 44 3 4" xfId="12194"/>
    <cellStyle name="Standard 44 3 5" xfId="15698"/>
    <cellStyle name="Standard 44 3 6" xfId="19627"/>
    <cellStyle name="Standard 44 3 7" xfId="27334"/>
    <cellStyle name="Standard 44 3_Containertabelle" xfId="4037"/>
    <cellStyle name="Standard 44 4" xfId="2033"/>
    <cellStyle name="Standard 44 4 2" xfId="12196"/>
    <cellStyle name="Standard 44 4 2 2" xfId="24047"/>
    <cellStyle name="Standard 44 4 2 3" xfId="31127"/>
    <cellStyle name="Standard 44 4 3" xfId="19629"/>
    <cellStyle name="Standard 44 4 4" xfId="27336"/>
    <cellStyle name="Standard 44 5" xfId="2034"/>
    <cellStyle name="Standard 44 5 2" xfId="12197"/>
    <cellStyle name="Standard 44 5 2 2" xfId="24048"/>
    <cellStyle name="Standard 44 5 2 3" xfId="31128"/>
    <cellStyle name="Standard 44 5 3" xfId="19630"/>
    <cellStyle name="Standard 44 5 4" xfId="27337"/>
    <cellStyle name="Standard 44 6" xfId="2035"/>
    <cellStyle name="Standard 44 6 2" xfId="12198"/>
    <cellStyle name="Standard 44 6 2 2" xfId="24049"/>
    <cellStyle name="Standard 44 6 2 3" xfId="31129"/>
    <cellStyle name="Standard 44 6 3" xfId="19631"/>
    <cellStyle name="Standard 44 6 4" xfId="27338"/>
    <cellStyle name="Standard 44 7" xfId="4038"/>
    <cellStyle name="Standard 44 7 2" xfId="12199"/>
    <cellStyle name="Standard 44 7 2 2" xfId="24050"/>
    <cellStyle name="Standard 44 7 2 3" xfId="31130"/>
    <cellStyle name="Standard 44 7 3" xfId="19632"/>
    <cellStyle name="Standard 44 7 4" xfId="27339"/>
    <cellStyle name="Standard 44 8" xfId="4039"/>
    <cellStyle name="Standard 44 8 2" xfId="12200"/>
    <cellStyle name="Standard 44 8 2 2" xfId="24051"/>
    <cellStyle name="Standard 44 8 2 3" xfId="31131"/>
    <cellStyle name="Standard 44 8 3" xfId="19633"/>
    <cellStyle name="Standard 44 8 4" xfId="27340"/>
    <cellStyle name="Standard 44 9" xfId="4040"/>
    <cellStyle name="Standard 44 9 2" xfId="12201"/>
    <cellStyle name="Standard 44 9 2 2" xfId="24052"/>
    <cellStyle name="Standard 44 9 2 3" xfId="31132"/>
    <cellStyle name="Standard 44 9 3" xfId="19634"/>
    <cellStyle name="Standard 44 9 4" xfId="27341"/>
    <cellStyle name="Standard 44_Containertabelle" xfId="4041"/>
    <cellStyle name="Standard 440" xfId="5376"/>
    <cellStyle name="Standard 440 2" xfId="5139"/>
    <cellStyle name="Standard 440 2 2" xfId="13002"/>
    <cellStyle name="Standard 440 2 2 2" xfId="24452"/>
    <cellStyle name="Standard 440 2 2 3" xfId="31539"/>
    <cellStyle name="Standard 440 2 3" xfId="21124"/>
    <cellStyle name="Standard 440 2 4" xfId="28831"/>
    <cellStyle name="Standard 440 3" xfId="8314"/>
    <cellStyle name="Standard 440 4" xfId="13094"/>
    <cellStyle name="Standard 440 5" xfId="16090"/>
    <cellStyle name="Standard 440 6" xfId="21361"/>
    <cellStyle name="Standard 440 7" xfId="29068"/>
    <cellStyle name="Standard 441" xfId="5232"/>
    <cellStyle name="Standard 441 2" xfId="5087"/>
    <cellStyle name="Standard 441 2 2" xfId="12979"/>
    <cellStyle name="Standard 441 2 2 2" xfId="24429"/>
    <cellStyle name="Standard 441 2 2 3" xfId="31516"/>
    <cellStyle name="Standard 441 2 3" xfId="21072"/>
    <cellStyle name="Standard 441 2 4" xfId="28779"/>
    <cellStyle name="Standard 441 3" xfId="8265"/>
    <cellStyle name="Standard 441 4" xfId="13045"/>
    <cellStyle name="Standard 441 5" xfId="16041"/>
    <cellStyle name="Standard 441 6" xfId="21217"/>
    <cellStyle name="Standard 441 7" xfId="28924"/>
    <cellStyle name="Standard 442" xfId="5375"/>
    <cellStyle name="Standard 442 2" xfId="5138"/>
    <cellStyle name="Standard 442 2 2" xfId="13001"/>
    <cellStyle name="Standard 442 2 2 2" xfId="24451"/>
    <cellStyle name="Standard 442 2 2 3" xfId="31538"/>
    <cellStyle name="Standard 442 2 3" xfId="21123"/>
    <cellStyle name="Standard 442 2 4" xfId="28830"/>
    <cellStyle name="Standard 442 3" xfId="8313"/>
    <cellStyle name="Standard 442 4" xfId="13093"/>
    <cellStyle name="Standard 442 5" xfId="16089"/>
    <cellStyle name="Standard 442 6" xfId="21360"/>
    <cellStyle name="Standard 442 7" xfId="29067"/>
    <cellStyle name="Standard 443" xfId="5374"/>
    <cellStyle name="Standard 443 2" xfId="5137"/>
    <cellStyle name="Standard 443 2 2" xfId="13000"/>
    <cellStyle name="Standard 443 2 2 2" xfId="24450"/>
    <cellStyle name="Standard 443 2 2 3" xfId="31537"/>
    <cellStyle name="Standard 443 2 3" xfId="21122"/>
    <cellStyle name="Standard 443 2 4" xfId="28829"/>
    <cellStyle name="Standard 443 3" xfId="8312"/>
    <cellStyle name="Standard 443 4" xfId="13092"/>
    <cellStyle name="Standard 443 5" xfId="16088"/>
    <cellStyle name="Standard 443 6" xfId="21359"/>
    <cellStyle name="Standard 443 7" xfId="29066"/>
    <cellStyle name="Standard 444" xfId="5373"/>
    <cellStyle name="Standard 444 2" xfId="5136"/>
    <cellStyle name="Standard 444 2 2" xfId="12999"/>
    <cellStyle name="Standard 444 2 2 2" xfId="24449"/>
    <cellStyle name="Standard 444 2 2 3" xfId="31536"/>
    <cellStyle name="Standard 444 2 3" xfId="21121"/>
    <cellStyle name="Standard 444 2 4" xfId="28828"/>
    <cellStyle name="Standard 444 3" xfId="8311"/>
    <cellStyle name="Standard 444 4" xfId="13091"/>
    <cellStyle name="Standard 444 5" xfId="16087"/>
    <cellStyle name="Standard 444 6" xfId="21358"/>
    <cellStyle name="Standard 444 7" xfId="29065"/>
    <cellStyle name="Standard 445" xfId="5231"/>
    <cellStyle name="Standard 445 2" xfId="5086"/>
    <cellStyle name="Standard 445 2 2" xfId="12978"/>
    <cellStyle name="Standard 445 2 2 2" xfId="24428"/>
    <cellStyle name="Standard 445 2 2 3" xfId="31515"/>
    <cellStyle name="Standard 445 2 3" xfId="21071"/>
    <cellStyle name="Standard 445 2 4" xfId="28778"/>
    <cellStyle name="Standard 445 3" xfId="8264"/>
    <cellStyle name="Standard 445 4" xfId="13044"/>
    <cellStyle name="Standard 445 5" xfId="16040"/>
    <cellStyle name="Standard 445 6" xfId="21216"/>
    <cellStyle name="Standard 445 7" xfId="28923"/>
    <cellStyle name="Standard 446" xfId="5372"/>
    <cellStyle name="Standard 446 2" xfId="5135"/>
    <cellStyle name="Standard 446 2 2" xfId="12998"/>
    <cellStyle name="Standard 446 2 2 2" xfId="24448"/>
    <cellStyle name="Standard 446 2 2 3" xfId="31535"/>
    <cellStyle name="Standard 446 2 3" xfId="21120"/>
    <cellStyle name="Standard 446 2 4" xfId="28827"/>
    <cellStyle name="Standard 446 3" xfId="8310"/>
    <cellStyle name="Standard 446 4" xfId="13090"/>
    <cellStyle name="Standard 446 5" xfId="16086"/>
    <cellStyle name="Standard 446 6" xfId="21357"/>
    <cellStyle name="Standard 446 7" xfId="29064"/>
    <cellStyle name="Standard 447" xfId="5371"/>
    <cellStyle name="Standard 447 2" xfId="5134"/>
    <cellStyle name="Standard 447 2 2" xfId="12997"/>
    <cellStyle name="Standard 447 2 2 2" xfId="24447"/>
    <cellStyle name="Standard 447 2 2 3" xfId="31534"/>
    <cellStyle name="Standard 447 2 3" xfId="21119"/>
    <cellStyle name="Standard 447 2 4" xfId="28826"/>
    <cellStyle name="Standard 447 3" xfId="8309"/>
    <cellStyle name="Standard 447 4" xfId="13089"/>
    <cellStyle name="Standard 447 5" xfId="16085"/>
    <cellStyle name="Standard 447 6" xfId="21356"/>
    <cellStyle name="Standard 447 7" xfId="29063"/>
    <cellStyle name="Standard 448" xfId="5370"/>
    <cellStyle name="Standard 448 2" xfId="5133"/>
    <cellStyle name="Standard 448 2 2" xfId="12996"/>
    <cellStyle name="Standard 448 2 2 2" xfId="24446"/>
    <cellStyle name="Standard 448 2 2 3" xfId="31533"/>
    <cellStyle name="Standard 448 2 3" xfId="21118"/>
    <cellStyle name="Standard 448 2 4" xfId="28825"/>
    <cellStyle name="Standard 448 3" xfId="8308"/>
    <cellStyle name="Standard 448 4" xfId="13088"/>
    <cellStyle name="Standard 448 5" xfId="16084"/>
    <cellStyle name="Standard 448 6" xfId="21355"/>
    <cellStyle name="Standard 448 7" xfId="29062"/>
    <cellStyle name="Standard 449" xfId="5474"/>
    <cellStyle name="Standard 449 2" xfId="5541"/>
    <cellStyle name="Standard 449 2 2" xfId="13168"/>
    <cellStyle name="Standard 449 2 2 2" xfId="24483"/>
    <cellStyle name="Standard 449 2 2 3" xfId="31570"/>
    <cellStyle name="Standard 449 2 3" xfId="21525"/>
    <cellStyle name="Standard 449 2 4" xfId="29232"/>
    <cellStyle name="Standard 449 3" xfId="8358"/>
    <cellStyle name="Standard 449 4" xfId="13140"/>
    <cellStyle name="Standard 449 5" xfId="16134"/>
    <cellStyle name="Standard 449 6" xfId="21459"/>
    <cellStyle name="Standard 449 7" xfId="29166"/>
    <cellStyle name="Standard 45" xfId="2036"/>
    <cellStyle name="Standard 45 10" xfId="4042"/>
    <cellStyle name="Standard 45 10 2" xfId="12203"/>
    <cellStyle name="Standard 45 10 2 2" xfId="24053"/>
    <cellStyle name="Standard 45 10 2 3" xfId="31133"/>
    <cellStyle name="Standard 45 10 3" xfId="19636"/>
    <cellStyle name="Standard 45 10 4" xfId="27343"/>
    <cellStyle name="Standard 45 11" xfId="4043"/>
    <cellStyle name="Standard 45 11 2" xfId="4044"/>
    <cellStyle name="Standard 45 11 2 2" xfId="12205"/>
    <cellStyle name="Standard 45 11 2 2 2" xfId="24054"/>
    <cellStyle name="Standard 45 11 2 2 3" xfId="31134"/>
    <cellStyle name="Standard 45 11 2 3" xfId="19638"/>
    <cellStyle name="Standard 45 11 2 4" xfId="27345"/>
    <cellStyle name="Standard 45 11 3" xfId="8114"/>
    <cellStyle name="Standard 45 11 4" xfId="12204"/>
    <cellStyle name="Standard 45 11 5" xfId="15701"/>
    <cellStyle name="Standard 45 11 6" xfId="19637"/>
    <cellStyle name="Standard 45 11 7" xfId="27344"/>
    <cellStyle name="Standard 45 12" xfId="4045"/>
    <cellStyle name="Standard 45 12 2" xfId="12206"/>
    <cellStyle name="Standard 45 12 2 2" xfId="24055"/>
    <cellStyle name="Standard 45 12 2 3" xfId="31135"/>
    <cellStyle name="Standard 45 12 3" xfId="19639"/>
    <cellStyle name="Standard 45 12 4" xfId="27346"/>
    <cellStyle name="Standard 45 13" xfId="7517"/>
    <cellStyle name="Standard 45 14" xfId="12202"/>
    <cellStyle name="Standard 45 15" xfId="15700"/>
    <cellStyle name="Standard 45 16" xfId="19635"/>
    <cellStyle name="Standard 45 17" xfId="27342"/>
    <cellStyle name="Standard 45 2" xfId="2037"/>
    <cellStyle name="Standard 45 2 2" xfId="12207"/>
    <cellStyle name="Standard 45 2 2 2" xfId="24056"/>
    <cellStyle name="Standard 45 2 2 3" xfId="31136"/>
    <cellStyle name="Standard 45 2 3" xfId="19640"/>
    <cellStyle name="Standard 45 2 4" xfId="27347"/>
    <cellStyle name="Standard 45 3" xfId="2038"/>
    <cellStyle name="Standard 45 3 2" xfId="2039"/>
    <cellStyle name="Standard 45 3 2 2" xfId="12209"/>
    <cellStyle name="Standard 45 3 2 2 2" xfId="24057"/>
    <cellStyle name="Standard 45 3 2 2 3" xfId="31137"/>
    <cellStyle name="Standard 45 3 2 3" xfId="19642"/>
    <cellStyle name="Standard 45 3 2 4" xfId="27349"/>
    <cellStyle name="Standard 45 3 3" xfId="7518"/>
    <cellStyle name="Standard 45 3 4" xfId="12208"/>
    <cellStyle name="Standard 45 3 5" xfId="15702"/>
    <cellStyle name="Standard 45 3 6" xfId="19641"/>
    <cellStyle name="Standard 45 3 7" xfId="27348"/>
    <cellStyle name="Standard 45 3_Containertabelle" xfId="4046"/>
    <cellStyle name="Standard 45 4" xfId="2040"/>
    <cellStyle name="Standard 45 4 2" xfId="12210"/>
    <cellStyle name="Standard 45 4 2 2" xfId="24058"/>
    <cellStyle name="Standard 45 4 2 3" xfId="31138"/>
    <cellStyle name="Standard 45 4 3" xfId="19643"/>
    <cellStyle name="Standard 45 4 4" xfId="27350"/>
    <cellStyle name="Standard 45 5" xfId="2041"/>
    <cellStyle name="Standard 45 5 2" xfId="12211"/>
    <cellStyle name="Standard 45 5 2 2" xfId="24059"/>
    <cellStyle name="Standard 45 5 2 3" xfId="31139"/>
    <cellStyle name="Standard 45 5 3" xfId="19644"/>
    <cellStyle name="Standard 45 5 4" xfId="27351"/>
    <cellStyle name="Standard 45 6" xfId="2042"/>
    <cellStyle name="Standard 45 6 2" xfId="12212"/>
    <cellStyle name="Standard 45 6 2 2" xfId="24060"/>
    <cellStyle name="Standard 45 6 2 3" xfId="31140"/>
    <cellStyle name="Standard 45 6 3" xfId="19645"/>
    <cellStyle name="Standard 45 6 4" xfId="27352"/>
    <cellStyle name="Standard 45 7" xfId="4047"/>
    <cellStyle name="Standard 45 7 2" xfId="12213"/>
    <cellStyle name="Standard 45 7 2 2" xfId="24061"/>
    <cellStyle name="Standard 45 7 2 3" xfId="31141"/>
    <cellStyle name="Standard 45 7 3" xfId="19646"/>
    <cellStyle name="Standard 45 7 4" xfId="27353"/>
    <cellStyle name="Standard 45 8" xfId="4048"/>
    <cellStyle name="Standard 45 8 2" xfId="12214"/>
    <cellStyle name="Standard 45 8 2 2" xfId="24062"/>
    <cellStyle name="Standard 45 8 2 3" xfId="31142"/>
    <cellStyle name="Standard 45 8 3" xfId="19647"/>
    <cellStyle name="Standard 45 8 4" xfId="27354"/>
    <cellStyle name="Standard 45 9" xfId="4049"/>
    <cellStyle name="Standard 45 9 2" xfId="12215"/>
    <cellStyle name="Standard 45 9 2 2" xfId="24063"/>
    <cellStyle name="Standard 45 9 2 3" xfId="31143"/>
    <cellStyle name="Standard 45 9 3" xfId="19648"/>
    <cellStyle name="Standard 45 9 4" xfId="27355"/>
    <cellStyle name="Standard 45_Containertabelle" xfId="4050"/>
    <cellStyle name="Standard 450" xfId="5369"/>
    <cellStyle name="Standard 450 2" xfId="5132"/>
    <cellStyle name="Standard 450 2 2" xfId="12995"/>
    <cellStyle name="Standard 450 2 2 2" xfId="24445"/>
    <cellStyle name="Standard 450 2 2 3" xfId="31532"/>
    <cellStyle name="Standard 450 2 3" xfId="21117"/>
    <cellStyle name="Standard 450 2 4" xfId="28824"/>
    <cellStyle name="Standard 450 3" xfId="8307"/>
    <cellStyle name="Standard 450 4" xfId="13087"/>
    <cellStyle name="Standard 450 5" xfId="16083"/>
    <cellStyle name="Standard 450 6" xfId="21354"/>
    <cellStyle name="Standard 450 7" xfId="29061"/>
    <cellStyle name="Standard 451" xfId="5230"/>
    <cellStyle name="Standard 451 2" xfId="5085"/>
    <cellStyle name="Standard 451 2 2" xfId="12977"/>
    <cellStyle name="Standard 451 2 2 2" xfId="24427"/>
    <cellStyle name="Standard 451 2 2 3" xfId="31514"/>
    <cellStyle name="Standard 451 2 3" xfId="21070"/>
    <cellStyle name="Standard 451 2 4" xfId="28777"/>
    <cellStyle name="Standard 451 3" xfId="8263"/>
    <cellStyle name="Standard 451 4" xfId="13043"/>
    <cellStyle name="Standard 451 5" xfId="16039"/>
    <cellStyle name="Standard 451 6" xfId="21215"/>
    <cellStyle name="Standard 451 7" xfId="28922"/>
    <cellStyle name="Standard 452" xfId="5368"/>
    <cellStyle name="Standard 452 2" xfId="5131"/>
    <cellStyle name="Standard 452 2 2" xfId="12994"/>
    <cellStyle name="Standard 452 2 2 2" xfId="24444"/>
    <cellStyle name="Standard 452 2 2 3" xfId="31531"/>
    <cellStyle name="Standard 452 2 3" xfId="21116"/>
    <cellStyle name="Standard 452 2 4" xfId="28823"/>
    <cellStyle name="Standard 452 3" xfId="8306"/>
    <cellStyle name="Standard 452 4" xfId="13086"/>
    <cellStyle name="Standard 452 5" xfId="16082"/>
    <cellStyle name="Standard 452 6" xfId="21353"/>
    <cellStyle name="Standard 452 7" xfId="29060"/>
    <cellStyle name="Standard 453" xfId="5466"/>
    <cellStyle name="Standard 453 2" xfId="5534"/>
    <cellStyle name="Standard 453 2 2" xfId="13161"/>
    <cellStyle name="Standard 453 2 2 2" xfId="24476"/>
    <cellStyle name="Standard 453 2 2 3" xfId="31563"/>
    <cellStyle name="Standard 453 2 3" xfId="21518"/>
    <cellStyle name="Standard 453 2 4" xfId="29225"/>
    <cellStyle name="Standard 453 3" xfId="8350"/>
    <cellStyle name="Standard 453 4" xfId="13132"/>
    <cellStyle name="Standard 453 5" xfId="16126"/>
    <cellStyle name="Standard 453 6" xfId="21451"/>
    <cellStyle name="Standard 453 7" xfId="29158"/>
    <cellStyle name="Standard 454" xfId="5367"/>
    <cellStyle name="Standard 454 2" xfId="5124"/>
    <cellStyle name="Standard 454 2 2" xfId="12988"/>
    <cellStyle name="Standard 454 2 2 2" xfId="24438"/>
    <cellStyle name="Standard 454 2 2 3" xfId="31525"/>
    <cellStyle name="Standard 454 2 3" xfId="21109"/>
    <cellStyle name="Standard 454 2 4" xfId="28816"/>
    <cellStyle name="Standard 454 3" xfId="8305"/>
    <cellStyle name="Standard 454 4" xfId="13085"/>
    <cellStyle name="Standard 454 5" xfId="16081"/>
    <cellStyle name="Standard 454 6" xfId="21352"/>
    <cellStyle name="Standard 454 7" xfId="29059"/>
    <cellStyle name="Standard 455" xfId="5229"/>
    <cellStyle name="Standard 455 2" xfId="5192"/>
    <cellStyle name="Standard 455 2 2" xfId="13027"/>
    <cellStyle name="Standard 455 2 2 2" xfId="24460"/>
    <cellStyle name="Standard 455 2 2 3" xfId="31547"/>
    <cellStyle name="Standard 455 2 3" xfId="21177"/>
    <cellStyle name="Standard 455 2 4" xfId="28884"/>
    <cellStyle name="Standard 455 3" xfId="8262"/>
    <cellStyle name="Standard 455 4" xfId="13042"/>
    <cellStyle name="Standard 455 5" xfId="16038"/>
    <cellStyle name="Standard 455 6" xfId="21214"/>
    <cellStyle name="Standard 455 7" xfId="28921"/>
    <cellStyle name="Standard 456" xfId="5366"/>
    <cellStyle name="Standard 456 2" xfId="5130"/>
    <cellStyle name="Standard 456 2 2" xfId="12993"/>
    <cellStyle name="Standard 456 2 2 2" xfId="24443"/>
    <cellStyle name="Standard 456 2 2 3" xfId="31530"/>
    <cellStyle name="Standard 456 2 3" xfId="21115"/>
    <cellStyle name="Standard 456 2 4" xfId="28822"/>
    <cellStyle name="Standard 456 3" xfId="8304"/>
    <cellStyle name="Standard 456 4" xfId="13084"/>
    <cellStyle name="Standard 456 5" xfId="16080"/>
    <cellStyle name="Standard 456 6" xfId="21351"/>
    <cellStyle name="Standard 456 7" xfId="29058"/>
    <cellStyle name="Standard 457" xfId="5365"/>
    <cellStyle name="Standard 457 2" xfId="5129"/>
    <cellStyle name="Standard 457 2 2" xfId="12992"/>
    <cellStyle name="Standard 457 2 2 2" xfId="24442"/>
    <cellStyle name="Standard 457 2 2 3" xfId="31529"/>
    <cellStyle name="Standard 457 2 3" xfId="21114"/>
    <cellStyle name="Standard 457 2 4" xfId="28821"/>
    <cellStyle name="Standard 457 3" xfId="8303"/>
    <cellStyle name="Standard 457 4" xfId="13083"/>
    <cellStyle name="Standard 457 5" xfId="16079"/>
    <cellStyle name="Standard 457 6" xfId="21350"/>
    <cellStyle name="Standard 457 7" xfId="29057"/>
    <cellStyle name="Standard 458" xfId="5364"/>
    <cellStyle name="Standard 458 2" xfId="5128"/>
    <cellStyle name="Standard 458 2 2" xfId="12991"/>
    <cellStyle name="Standard 458 2 2 2" xfId="24441"/>
    <cellStyle name="Standard 458 2 2 3" xfId="31528"/>
    <cellStyle name="Standard 458 2 3" xfId="21113"/>
    <cellStyle name="Standard 458 2 4" xfId="28820"/>
    <cellStyle name="Standard 458 3" xfId="8302"/>
    <cellStyle name="Standard 458 4" xfId="13082"/>
    <cellStyle name="Standard 458 5" xfId="16078"/>
    <cellStyle name="Standard 458 6" xfId="21349"/>
    <cellStyle name="Standard 458 7" xfId="29056"/>
    <cellStyle name="Standard 459" xfId="5228"/>
    <cellStyle name="Standard 459 2" xfId="5200"/>
    <cellStyle name="Standard 459 2 2" xfId="13029"/>
    <cellStyle name="Standard 459 2 2 2" xfId="24462"/>
    <cellStyle name="Standard 459 2 2 3" xfId="31549"/>
    <cellStyle name="Standard 459 2 3" xfId="21185"/>
    <cellStyle name="Standard 459 2 4" xfId="28892"/>
    <cellStyle name="Standard 459 3" xfId="8261"/>
    <cellStyle name="Standard 459 4" xfId="13041"/>
    <cellStyle name="Standard 459 5" xfId="16037"/>
    <cellStyle name="Standard 459 6" xfId="21213"/>
    <cellStyle name="Standard 459 7" xfId="28920"/>
    <cellStyle name="Standard 46" xfId="2043"/>
    <cellStyle name="Standard 46 10" xfId="4051"/>
    <cellStyle name="Standard 46 10 10" xfId="19650"/>
    <cellStyle name="Standard 46 10 11" xfId="23383"/>
    <cellStyle name="Standard 46 10 12" xfId="24939"/>
    <cellStyle name="Standard 46 10 13" xfId="27357"/>
    <cellStyle name="Standard 46 10 14" xfId="32187"/>
    <cellStyle name="Standard 46 10 15" xfId="32803"/>
    <cellStyle name="Standard 46 10 16" xfId="33401"/>
    <cellStyle name="Standard 46 10 17" xfId="34068"/>
    <cellStyle name="Standard 46 10 18" xfId="34762"/>
    <cellStyle name="Standard 46 10 19" xfId="35417"/>
    <cellStyle name="Standard 46 10 2" xfId="8115"/>
    <cellStyle name="Standard 46 10 3" xfId="9480"/>
    <cellStyle name="Standard 46 10 4" xfId="10094"/>
    <cellStyle name="Standard 46 10 5" xfId="10754"/>
    <cellStyle name="Standard 46 10 6" xfId="12217"/>
    <cellStyle name="Standard 46 10 7" xfId="14529"/>
    <cellStyle name="Standard 46 10 8" xfId="15705"/>
    <cellStyle name="Standard 46 10 9" xfId="17396"/>
    <cellStyle name="Standard 46 11" xfId="7519"/>
    <cellStyle name="Standard 46 12" xfId="12216"/>
    <cellStyle name="Standard 46 13" xfId="15704"/>
    <cellStyle name="Standard 46 14" xfId="19649"/>
    <cellStyle name="Standard 46 15" xfId="27356"/>
    <cellStyle name="Standard 46 2" xfId="2044"/>
    <cellStyle name="Standard 46 2 2" xfId="12218"/>
    <cellStyle name="Standard 46 2 2 2" xfId="24064"/>
    <cellStyle name="Standard 46 2 2 3" xfId="31144"/>
    <cellStyle name="Standard 46 2 3" xfId="19651"/>
    <cellStyle name="Standard 46 2 4" xfId="27358"/>
    <cellStyle name="Standard 46 3" xfId="2045"/>
    <cellStyle name="Standard 46 3 2" xfId="2046"/>
    <cellStyle name="Standard 46 3 2 2" xfId="12220"/>
    <cellStyle name="Standard 46 3 2 2 2" xfId="24065"/>
    <cellStyle name="Standard 46 3 2 2 3" xfId="31145"/>
    <cellStyle name="Standard 46 3 2 3" xfId="19653"/>
    <cellStyle name="Standard 46 3 2 4" xfId="27360"/>
    <cellStyle name="Standard 46 3 3" xfId="7520"/>
    <cellStyle name="Standard 46 3 4" xfId="12219"/>
    <cellStyle name="Standard 46 3 5" xfId="15706"/>
    <cellStyle name="Standard 46 3 6" xfId="19652"/>
    <cellStyle name="Standard 46 3 7" xfId="27359"/>
    <cellStyle name="Standard 46 3_Containertabelle" xfId="4052"/>
    <cellStyle name="Standard 46 4" xfId="2047"/>
    <cellStyle name="Standard 46 4 10" xfId="19654"/>
    <cellStyle name="Standard 46 4 11" xfId="23384"/>
    <cellStyle name="Standard 46 4 12" xfId="24940"/>
    <cellStyle name="Standard 46 4 13" xfId="27361"/>
    <cellStyle name="Standard 46 4 14" xfId="32188"/>
    <cellStyle name="Standard 46 4 15" xfId="32804"/>
    <cellStyle name="Standard 46 4 16" xfId="33402"/>
    <cellStyle name="Standard 46 4 17" xfId="34069"/>
    <cellStyle name="Standard 46 4 18" xfId="34763"/>
    <cellStyle name="Standard 46 4 19" xfId="35418"/>
    <cellStyle name="Standard 46 4 2" xfId="4053"/>
    <cellStyle name="Standard 46 4 2 2" xfId="8116"/>
    <cellStyle name="Standard 46 4 3" xfId="9481"/>
    <cellStyle name="Standard 46 4 4" xfId="10095"/>
    <cellStyle name="Standard 46 4 5" xfId="10755"/>
    <cellStyle name="Standard 46 4 6" xfId="12221"/>
    <cellStyle name="Standard 46 4 7" xfId="14530"/>
    <cellStyle name="Standard 46 4 8" xfId="15707"/>
    <cellStyle name="Standard 46 4 9" xfId="17397"/>
    <cellStyle name="Standard 46 5" xfId="2048"/>
    <cellStyle name="Standard 46 5 10" xfId="19655"/>
    <cellStyle name="Standard 46 5 11" xfId="23385"/>
    <cellStyle name="Standard 46 5 12" xfId="24941"/>
    <cellStyle name="Standard 46 5 13" xfId="27362"/>
    <cellStyle name="Standard 46 5 14" xfId="32189"/>
    <cellStyle name="Standard 46 5 15" xfId="32805"/>
    <cellStyle name="Standard 46 5 16" xfId="33403"/>
    <cellStyle name="Standard 46 5 17" xfId="34070"/>
    <cellStyle name="Standard 46 5 18" xfId="34764"/>
    <cellStyle name="Standard 46 5 19" xfId="35419"/>
    <cellStyle name="Standard 46 5 2" xfId="4054"/>
    <cellStyle name="Standard 46 5 2 2" xfId="8117"/>
    <cellStyle name="Standard 46 5 3" xfId="9482"/>
    <cellStyle name="Standard 46 5 4" xfId="10096"/>
    <cellStyle name="Standard 46 5 5" xfId="10756"/>
    <cellStyle name="Standard 46 5 6" xfId="12222"/>
    <cellStyle name="Standard 46 5 7" xfId="14531"/>
    <cellStyle name="Standard 46 5 8" xfId="15708"/>
    <cellStyle name="Standard 46 5 9" xfId="17398"/>
    <cellStyle name="Standard 46 6" xfId="2049"/>
    <cellStyle name="Standard 46 6 10" xfId="19656"/>
    <cellStyle name="Standard 46 6 11" xfId="23386"/>
    <cellStyle name="Standard 46 6 12" xfId="24942"/>
    <cellStyle name="Standard 46 6 13" xfId="27363"/>
    <cellStyle name="Standard 46 6 14" xfId="32190"/>
    <cellStyle name="Standard 46 6 15" xfId="32806"/>
    <cellStyle name="Standard 46 6 16" xfId="33404"/>
    <cellStyle name="Standard 46 6 17" xfId="34071"/>
    <cellStyle name="Standard 46 6 18" xfId="34765"/>
    <cellStyle name="Standard 46 6 19" xfId="35420"/>
    <cellStyle name="Standard 46 6 2" xfId="4055"/>
    <cellStyle name="Standard 46 6 2 2" xfId="8118"/>
    <cellStyle name="Standard 46 6 3" xfId="9483"/>
    <cellStyle name="Standard 46 6 4" xfId="10097"/>
    <cellStyle name="Standard 46 6 5" xfId="10757"/>
    <cellStyle name="Standard 46 6 6" xfId="12223"/>
    <cellStyle name="Standard 46 6 7" xfId="14532"/>
    <cellStyle name="Standard 46 6 8" xfId="15709"/>
    <cellStyle name="Standard 46 6 9" xfId="17399"/>
    <cellStyle name="Standard 46 7" xfId="4056"/>
    <cellStyle name="Standard 46 7 10" xfId="19657"/>
    <cellStyle name="Standard 46 7 11" xfId="23387"/>
    <cellStyle name="Standard 46 7 12" xfId="24943"/>
    <cellStyle name="Standard 46 7 13" xfId="27364"/>
    <cellStyle name="Standard 46 7 14" xfId="32191"/>
    <cellStyle name="Standard 46 7 15" xfId="32807"/>
    <cellStyle name="Standard 46 7 16" xfId="33405"/>
    <cellStyle name="Standard 46 7 17" xfId="34072"/>
    <cellStyle name="Standard 46 7 18" xfId="34766"/>
    <cellStyle name="Standard 46 7 19" xfId="35421"/>
    <cellStyle name="Standard 46 7 2" xfId="8119"/>
    <cellStyle name="Standard 46 7 3" xfId="9484"/>
    <cellStyle name="Standard 46 7 4" xfId="10098"/>
    <cellStyle name="Standard 46 7 5" xfId="10758"/>
    <cellStyle name="Standard 46 7 6" xfId="12224"/>
    <cellStyle name="Standard 46 7 7" xfId="14533"/>
    <cellStyle name="Standard 46 7 8" xfId="15710"/>
    <cellStyle name="Standard 46 7 9" xfId="17400"/>
    <cellStyle name="Standard 46 8" xfId="4057"/>
    <cellStyle name="Standard 46 8 10" xfId="19658"/>
    <cellStyle name="Standard 46 8 11" xfId="23388"/>
    <cellStyle name="Standard 46 8 12" xfId="24944"/>
    <cellStyle name="Standard 46 8 13" xfId="27365"/>
    <cellStyle name="Standard 46 8 14" xfId="32192"/>
    <cellStyle name="Standard 46 8 15" xfId="32808"/>
    <cellStyle name="Standard 46 8 16" xfId="33406"/>
    <cellStyle name="Standard 46 8 17" xfId="34073"/>
    <cellStyle name="Standard 46 8 18" xfId="34767"/>
    <cellStyle name="Standard 46 8 19" xfId="35422"/>
    <cellStyle name="Standard 46 8 2" xfId="8120"/>
    <cellStyle name="Standard 46 8 3" xfId="9485"/>
    <cellStyle name="Standard 46 8 4" xfId="10099"/>
    <cellStyle name="Standard 46 8 5" xfId="10759"/>
    <cellStyle name="Standard 46 8 6" xfId="12225"/>
    <cellStyle name="Standard 46 8 7" xfId="14534"/>
    <cellStyle name="Standard 46 8 8" xfId="15711"/>
    <cellStyle name="Standard 46 8 9" xfId="17401"/>
    <cellStyle name="Standard 46 9" xfId="4058"/>
    <cellStyle name="Standard 46 9 10" xfId="19659"/>
    <cellStyle name="Standard 46 9 11" xfId="23389"/>
    <cellStyle name="Standard 46 9 12" xfId="24945"/>
    <cellStyle name="Standard 46 9 13" xfId="27366"/>
    <cellStyle name="Standard 46 9 14" xfId="32193"/>
    <cellStyle name="Standard 46 9 15" xfId="32809"/>
    <cellStyle name="Standard 46 9 16" xfId="33407"/>
    <cellStyle name="Standard 46 9 17" xfId="34074"/>
    <cellStyle name="Standard 46 9 18" xfId="34768"/>
    <cellStyle name="Standard 46 9 19" xfId="35423"/>
    <cellStyle name="Standard 46 9 2" xfId="8121"/>
    <cellStyle name="Standard 46 9 3" xfId="9486"/>
    <cellStyle name="Standard 46 9 4" xfId="10100"/>
    <cellStyle name="Standard 46 9 5" xfId="10760"/>
    <cellStyle name="Standard 46 9 6" xfId="12226"/>
    <cellStyle name="Standard 46 9 7" xfId="14535"/>
    <cellStyle name="Standard 46 9 8" xfId="15712"/>
    <cellStyle name="Standard 46 9 9" xfId="17402"/>
    <cellStyle name="Standard 46_Containertabelle" xfId="4059"/>
    <cellStyle name="Standard 460" xfId="5467"/>
    <cellStyle name="Standard 460 2" xfId="5535"/>
    <cellStyle name="Standard 460 2 2" xfId="13162"/>
    <cellStyle name="Standard 460 2 2 2" xfId="24477"/>
    <cellStyle name="Standard 460 2 2 3" xfId="31564"/>
    <cellStyle name="Standard 460 2 3" xfId="21519"/>
    <cellStyle name="Standard 460 2 4" xfId="29226"/>
    <cellStyle name="Standard 460 3" xfId="8351"/>
    <cellStyle name="Standard 460 4" xfId="13133"/>
    <cellStyle name="Standard 460 5" xfId="16127"/>
    <cellStyle name="Standard 460 6" xfId="21452"/>
    <cellStyle name="Standard 460 7" xfId="29159"/>
    <cellStyle name="Standard 461" xfId="5363"/>
    <cellStyle name="Standard 461 2" xfId="5127"/>
    <cellStyle name="Standard 461 2 2" xfId="12990"/>
    <cellStyle name="Standard 461 2 2 2" xfId="24440"/>
    <cellStyle name="Standard 461 2 2 3" xfId="31527"/>
    <cellStyle name="Standard 461 2 3" xfId="21112"/>
    <cellStyle name="Standard 461 2 4" xfId="28819"/>
    <cellStyle name="Standard 461 3" xfId="8301"/>
    <cellStyle name="Standard 461 4" xfId="13081"/>
    <cellStyle name="Standard 461 5" xfId="16077"/>
    <cellStyle name="Standard 461 6" xfId="21348"/>
    <cellStyle name="Standard 461 7" xfId="29055"/>
    <cellStyle name="Standard 462" xfId="5468"/>
    <cellStyle name="Standard 462 2" xfId="5536"/>
    <cellStyle name="Standard 462 2 2" xfId="13163"/>
    <cellStyle name="Standard 462 2 2 2" xfId="24478"/>
    <cellStyle name="Standard 462 2 2 3" xfId="31565"/>
    <cellStyle name="Standard 462 2 3" xfId="21520"/>
    <cellStyle name="Standard 462 2 4" xfId="29227"/>
    <cellStyle name="Standard 462 3" xfId="8352"/>
    <cellStyle name="Standard 462 4" xfId="13134"/>
    <cellStyle name="Standard 462 5" xfId="16128"/>
    <cellStyle name="Standard 462 6" xfId="21453"/>
    <cellStyle name="Standard 462 7" xfId="29160"/>
    <cellStyle name="Standard 463" xfId="5362"/>
    <cellStyle name="Standard 463 2" xfId="5126"/>
    <cellStyle name="Standard 463 2 2" xfId="12989"/>
    <cellStyle name="Standard 463 2 2 2" xfId="24439"/>
    <cellStyle name="Standard 463 2 2 3" xfId="31526"/>
    <cellStyle name="Standard 463 2 3" xfId="21111"/>
    <cellStyle name="Standard 463 2 4" xfId="28818"/>
    <cellStyle name="Standard 463 3" xfId="8300"/>
    <cellStyle name="Standard 463 4" xfId="13080"/>
    <cellStyle name="Standard 463 5" xfId="16076"/>
    <cellStyle name="Standard 463 6" xfId="21347"/>
    <cellStyle name="Standard 463 7" xfId="29054"/>
    <cellStyle name="Standard 464" xfId="5469"/>
    <cellStyle name="Standard 464 2" xfId="5537"/>
    <cellStyle name="Standard 464 2 2" xfId="13164"/>
    <cellStyle name="Standard 464 2 2 2" xfId="24479"/>
    <cellStyle name="Standard 464 2 2 3" xfId="31566"/>
    <cellStyle name="Standard 464 2 3" xfId="21521"/>
    <cellStyle name="Standard 464 2 4" xfId="29228"/>
    <cellStyle name="Standard 464 3" xfId="8353"/>
    <cellStyle name="Standard 464 4" xfId="13135"/>
    <cellStyle name="Standard 464 5" xfId="16129"/>
    <cellStyle name="Standard 464 6" xfId="21454"/>
    <cellStyle name="Standard 464 7" xfId="29161"/>
    <cellStyle name="Standard 465" xfId="5361"/>
    <cellStyle name="Standard 465 2" xfId="5140"/>
    <cellStyle name="Standard 465 2 2" xfId="13003"/>
    <cellStyle name="Standard 465 2 2 2" xfId="24453"/>
    <cellStyle name="Standard 465 2 2 3" xfId="31540"/>
    <cellStyle name="Standard 465 2 3" xfId="21125"/>
    <cellStyle name="Standard 465 2 4" xfId="28832"/>
    <cellStyle name="Standard 465 3" xfId="8299"/>
    <cellStyle name="Standard 465 4" xfId="13079"/>
    <cellStyle name="Standard 465 5" xfId="16075"/>
    <cellStyle name="Standard 465 6" xfId="21346"/>
    <cellStyle name="Standard 465 7" xfId="29053"/>
    <cellStyle name="Standard 466" xfId="5470"/>
    <cellStyle name="Standard 466 2" xfId="5538"/>
    <cellStyle name="Standard 466 2 2" xfId="13165"/>
    <cellStyle name="Standard 466 2 2 2" xfId="24480"/>
    <cellStyle name="Standard 466 2 2 3" xfId="31567"/>
    <cellStyle name="Standard 466 2 3" xfId="21522"/>
    <cellStyle name="Standard 466 2 4" xfId="29229"/>
    <cellStyle name="Standard 466 3" xfId="8354"/>
    <cellStyle name="Standard 466 4" xfId="13136"/>
    <cellStyle name="Standard 466 5" xfId="16130"/>
    <cellStyle name="Standard 466 6" xfId="21455"/>
    <cellStyle name="Standard 466 7" xfId="29162"/>
    <cellStyle name="Standard 467" xfId="5360"/>
    <cellStyle name="Standard 467 2" xfId="5444"/>
    <cellStyle name="Standard 467 2 2" xfId="13120"/>
    <cellStyle name="Standard 467 2 2 2" xfId="24464"/>
    <cellStyle name="Standard 467 2 2 3" xfId="31551"/>
    <cellStyle name="Standard 467 2 3" xfId="21429"/>
    <cellStyle name="Standard 467 2 4" xfId="29136"/>
    <cellStyle name="Standard 467 3" xfId="8298"/>
    <cellStyle name="Standard 467 4" xfId="13078"/>
    <cellStyle name="Standard 467 5" xfId="16074"/>
    <cellStyle name="Standard 467 6" xfId="21345"/>
    <cellStyle name="Standard 467 7" xfId="29052"/>
    <cellStyle name="Standard 468" xfId="5471"/>
    <cellStyle name="Standard 468 2" xfId="5539"/>
    <cellStyle name="Standard 468 2 2" xfId="13166"/>
    <cellStyle name="Standard 468 2 2 2" xfId="24481"/>
    <cellStyle name="Standard 468 2 2 3" xfId="31568"/>
    <cellStyle name="Standard 468 2 3" xfId="21523"/>
    <cellStyle name="Standard 468 2 4" xfId="29230"/>
    <cellStyle name="Standard 468 3" xfId="8355"/>
    <cellStyle name="Standard 468 4" xfId="13137"/>
    <cellStyle name="Standard 468 5" xfId="16131"/>
    <cellStyle name="Standard 468 6" xfId="21456"/>
    <cellStyle name="Standard 468 7" xfId="29163"/>
    <cellStyle name="Standard 469" xfId="5359"/>
    <cellStyle name="Standard 469 2" xfId="5123"/>
    <cellStyle name="Standard 469 2 2" xfId="12987"/>
    <cellStyle name="Standard 469 2 2 2" xfId="24437"/>
    <cellStyle name="Standard 469 2 2 3" xfId="31524"/>
    <cellStyle name="Standard 469 2 3" xfId="21108"/>
    <cellStyle name="Standard 469 2 4" xfId="28815"/>
    <cellStyle name="Standard 469 3" xfId="8297"/>
    <cellStyle name="Standard 469 4" xfId="13077"/>
    <cellStyle name="Standard 469 5" xfId="16073"/>
    <cellStyle name="Standard 469 6" xfId="21344"/>
    <cellStyle name="Standard 469 7" xfId="29051"/>
    <cellStyle name="Standard 47" xfId="2050"/>
    <cellStyle name="Standard 47 10" xfId="4060"/>
    <cellStyle name="Standard 47 10 10" xfId="19661"/>
    <cellStyle name="Standard 47 10 11" xfId="23390"/>
    <cellStyle name="Standard 47 10 12" xfId="24946"/>
    <cellStyle name="Standard 47 10 13" xfId="27368"/>
    <cellStyle name="Standard 47 10 14" xfId="32194"/>
    <cellStyle name="Standard 47 10 15" xfId="32810"/>
    <cellStyle name="Standard 47 10 16" xfId="33408"/>
    <cellStyle name="Standard 47 10 17" xfId="34075"/>
    <cellStyle name="Standard 47 10 18" xfId="34769"/>
    <cellStyle name="Standard 47 10 19" xfId="35424"/>
    <cellStyle name="Standard 47 10 2" xfId="8122"/>
    <cellStyle name="Standard 47 10 3" xfId="9487"/>
    <cellStyle name="Standard 47 10 4" xfId="10101"/>
    <cellStyle name="Standard 47 10 5" xfId="10761"/>
    <cellStyle name="Standard 47 10 6" xfId="12228"/>
    <cellStyle name="Standard 47 10 7" xfId="14536"/>
    <cellStyle name="Standard 47 10 8" xfId="15714"/>
    <cellStyle name="Standard 47 10 9" xfId="17403"/>
    <cellStyle name="Standard 47 11" xfId="7521"/>
    <cellStyle name="Standard 47 12" xfId="12227"/>
    <cellStyle name="Standard 47 13" xfId="15713"/>
    <cellStyle name="Standard 47 14" xfId="19660"/>
    <cellStyle name="Standard 47 15" xfId="27367"/>
    <cellStyle name="Standard 47 2" xfId="2051"/>
    <cellStyle name="Standard 47 2 2" xfId="12229"/>
    <cellStyle name="Standard 47 2 2 2" xfId="24066"/>
    <cellStyle name="Standard 47 2 2 3" xfId="31146"/>
    <cellStyle name="Standard 47 2 3" xfId="19662"/>
    <cellStyle name="Standard 47 2 4" xfId="27369"/>
    <cellStyle name="Standard 47 3" xfId="2052"/>
    <cellStyle name="Standard 47 3 2" xfId="2053"/>
    <cellStyle name="Standard 47 3 2 2" xfId="12231"/>
    <cellStyle name="Standard 47 3 2 2 2" xfId="24067"/>
    <cellStyle name="Standard 47 3 2 2 3" xfId="31147"/>
    <cellStyle name="Standard 47 3 2 3" xfId="19664"/>
    <cellStyle name="Standard 47 3 2 4" xfId="27371"/>
    <cellStyle name="Standard 47 3 3" xfId="7522"/>
    <cellStyle name="Standard 47 3 4" xfId="12230"/>
    <cellStyle name="Standard 47 3 5" xfId="15715"/>
    <cellStyle name="Standard 47 3 6" xfId="19663"/>
    <cellStyle name="Standard 47 3 7" xfId="27370"/>
    <cellStyle name="Standard 47 3_Containertabelle" xfId="4061"/>
    <cellStyle name="Standard 47 4" xfId="2054"/>
    <cellStyle name="Standard 47 4 10" xfId="19665"/>
    <cellStyle name="Standard 47 4 11" xfId="23391"/>
    <cellStyle name="Standard 47 4 12" xfId="24947"/>
    <cellStyle name="Standard 47 4 13" xfId="27372"/>
    <cellStyle name="Standard 47 4 14" xfId="32195"/>
    <cellStyle name="Standard 47 4 15" xfId="32811"/>
    <cellStyle name="Standard 47 4 16" xfId="33409"/>
    <cellStyle name="Standard 47 4 17" xfId="34076"/>
    <cellStyle name="Standard 47 4 18" xfId="34770"/>
    <cellStyle name="Standard 47 4 19" xfId="35425"/>
    <cellStyle name="Standard 47 4 2" xfId="4062"/>
    <cellStyle name="Standard 47 4 2 2" xfId="8123"/>
    <cellStyle name="Standard 47 4 3" xfId="9488"/>
    <cellStyle name="Standard 47 4 4" xfId="10102"/>
    <cellStyle name="Standard 47 4 5" xfId="10762"/>
    <cellStyle name="Standard 47 4 6" xfId="12232"/>
    <cellStyle name="Standard 47 4 7" xfId="14537"/>
    <cellStyle name="Standard 47 4 8" xfId="15716"/>
    <cellStyle name="Standard 47 4 9" xfId="17404"/>
    <cellStyle name="Standard 47 5" xfId="2055"/>
    <cellStyle name="Standard 47 5 10" xfId="19666"/>
    <cellStyle name="Standard 47 5 11" xfId="23392"/>
    <cellStyle name="Standard 47 5 12" xfId="24948"/>
    <cellStyle name="Standard 47 5 13" xfId="27373"/>
    <cellStyle name="Standard 47 5 14" xfId="32196"/>
    <cellStyle name="Standard 47 5 15" xfId="32812"/>
    <cellStyle name="Standard 47 5 16" xfId="33410"/>
    <cellStyle name="Standard 47 5 17" xfId="34077"/>
    <cellStyle name="Standard 47 5 18" xfId="34771"/>
    <cellStyle name="Standard 47 5 19" xfId="35426"/>
    <cellStyle name="Standard 47 5 2" xfId="4063"/>
    <cellStyle name="Standard 47 5 2 2" xfId="8124"/>
    <cellStyle name="Standard 47 5 3" xfId="9489"/>
    <cellStyle name="Standard 47 5 4" xfId="10103"/>
    <cellStyle name="Standard 47 5 5" xfId="10763"/>
    <cellStyle name="Standard 47 5 6" xfId="12233"/>
    <cellStyle name="Standard 47 5 7" xfId="14538"/>
    <cellStyle name="Standard 47 5 8" xfId="15717"/>
    <cellStyle name="Standard 47 5 9" xfId="17405"/>
    <cellStyle name="Standard 47 6" xfId="2056"/>
    <cellStyle name="Standard 47 6 10" xfId="19667"/>
    <cellStyle name="Standard 47 6 11" xfId="23393"/>
    <cellStyle name="Standard 47 6 12" xfId="24949"/>
    <cellStyle name="Standard 47 6 13" xfId="27374"/>
    <cellStyle name="Standard 47 6 14" xfId="32197"/>
    <cellStyle name="Standard 47 6 15" xfId="32813"/>
    <cellStyle name="Standard 47 6 16" xfId="33411"/>
    <cellStyle name="Standard 47 6 17" xfId="34078"/>
    <cellStyle name="Standard 47 6 18" xfId="34772"/>
    <cellStyle name="Standard 47 6 19" xfId="35427"/>
    <cellStyle name="Standard 47 6 2" xfId="4064"/>
    <cellStyle name="Standard 47 6 2 2" xfId="8125"/>
    <cellStyle name="Standard 47 6 3" xfId="9490"/>
    <cellStyle name="Standard 47 6 4" xfId="10104"/>
    <cellStyle name="Standard 47 6 5" xfId="10764"/>
    <cellStyle name="Standard 47 6 6" xfId="12234"/>
    <cellStyle name="Standard 47 6 7" xfId="14539"/>
    <cellStyle name="Standard 47 6 8" xfId="15718"/>
    <cellStyle name="Standard 47 6 9" xfId="17406"/>
    <cellStyle name="Standard 47 7" xfId="4065"/>
    <cellStyle name="Standard 47 7 10" xfId="19668"/>
    <cellStyle name="Standard 47 7 11" xfId="23394"/>
    <cellStyle name="Standard 47 7 12" xfId="24950"/>
    <cellStyle name="Standard 47 7 13" xfId="27375"/>
    <cellStyle name="Standard 47 7 14" xfId="32198"/>
    <cellStyle name="Standard 47 7 15" xfId="32814"/>
    <cellStyle name="Standard 47 7 16" xfId="33412"/>
    <cellStyle name="Standard 47 7 17" xfId="34079"/>
    <cellStyle name="Standard 47 7 18" xfId="34773"/>
    <cellStyle name="Standard 47 7 19" xfId="35428"/>
    <cellStyle name="Standard 47 7 2" xfId="8126"/>
    <cellStyle name="Standard 47 7 3" xfId="9491"/>
    <cellStyle name="Standard 47 7 4" xfId="10105"/>
    <cellStyle name="Standard 47 7 5" xfId="10765"/>
    <cellStyle name="Standard 47 7 6" xfId="12235"/>
    <cellStyle name="Standard 47 7 7" xfId="14540"/>
    <cellStyle name="Standard 47 7 8" xfId="15719"/>
    <cellStyle name="Standard 47 7 9" xfId="17407"/>
    <cellStyle name="Standard 47 8" xfId="4066"/>
    <cellStyle name="Standard 47 8 10" xfId="19669"/>
    <cellStyle name="Standard 47 8 11" xfId="23395"/>
    <cellStyle name="Standard 47 8 12" xfId="24951"/>
    <cellStyle name="Standard 47 8 13" xfId="27376"/>
    <cellStyle name="Standard 47 8 14" xfId="32199"/>
    <cellStyle name="Standard 47 8 15" xfId="32815"/>
    <cellStyle name="Standard 47 8 16" xfId="33413"/>
    <cellStyle name="Standard 47 8 17" xfId="34080"/>
    <cellStyle name="Standard 47 8 18" xfId="34774"/>
    <cellStyle name="Standard 47 8 19" xfId="35429"/>
    <cellStyle name="Standard 47 8 2" xfId="8127"/>
    <cellStyle name="Standard 47 8 3" xfId="9492"/>
    <cellStyle name="Standard 47 8 4" xfId="10106"/>
    <cellStyle name="Standard 47 8 5" xfId="10766"/>
    <cellStyle name="Standard 47 8 6" xfId="12236"/>
    <cellStyle name="Standard 47 8 7" xfId="14541"/>
    <cellStyle name="Standard 47 8 8" xfId="15720"/>
    <cellStyle name="Standard 47 8 9" xfId="17408"/>
    <cellStyle name="Standard 47 9" xfId="4067"/>
    <cellStyle name="Standard 47 9 10" xfId="19670"/>
    <cellStyle name="Standard 47 9 11" xfId="23396"/>
    <cellStyle name="Standard 47 9 12" xfId="24952"/>
    <cellStyle name="Standard 47 9 13" xfId="27377"/>
    <cellStyle name="Standard 47 9 14" xfId="32200"/>
    <cellStyle name="Standard 47 9 15" xfId="32816"/>
    <cellStyle name="Standard 47 9 16" xfId="33414"/>
    <cellStyle name="Standard 47 9 17" xfId="34081"/>
    <cellStyle name="Standard 47 9 18" xfId="34775"/>
    <cellStyle name="Standard 47 9 19" xfId="35430"/>
    <cellStyle name="Standard 47 9 2" xfId="8128"/>
    <cellStyle name="Standard 47 9 3" xfId="9493"/>
    <cellStyle name="Standard 47 9 4" xfId="10107"/>
    <cellStyle name="Standard 47 9 5" xfId="10767"/>
    <cellStyle name="Standard 47 9 6" xfId="12237"/>
    <cellStyle name="Standard 47 9 7" xfId="14542"/>
    <cellStyle name="Standard 47 9 8" xfId="15721"/>
    <cellStyle name="Standard 47 9 9" xfId="17409"/>
    <cellStyle name="Standard 47_Containertabelle" xfId="4068"/>
    <cellStyle name="Standard 470" xfId="5358"/>
    <cellStyle name="Standard 470 2" xfId="5060"/>
    <cellStyle name="Standard 470 2 2" xfId="12958"/>
    <cellStyle name="Standard 470 2 2 2" xfId="24409"/>
    <cellStyle name="Standard 470 2 2 3" xfId="31496"/>
    <cellStyle name="Standard 470 2 3" xfId="21045"/>
    <cellStyle name="Standard 470 2 4" xfId="28752"/>
    <cellStyle name="Standard 470 3" xfId="8296"/>
    <cellStyle name="Standard 470 4" xfId="13076"/>
    <cellStyle name="Standard 470 5" xfId="16072"/>
    <cellStyle name="Standard 470 6" xfId="21343"/>
    <cellStyle name="Standard 470 7" xfId="29050"/>
    <cellStyle name="Standard 471" xfId="5472"/>
    <cellStyle name="Standard 471 2" xfId="5540"/>
    <cellStyle name="Standard 471 2 2" xfId="13167"/>
    <cellStyle name="Standard 471 2 2 2" xfId="24482"/>
    <cellStyle name="Standard 471 2 2 3" xfId="31569"/>
    <cellStyle name="Standard 471 2 3" xfId="21524"/>
    <cellStyle name="Standard 471 2 4" xfId="29231"/>
    <cellStyle name="Standard 471 3" xfId="8356"/>
    <cellStyle name="Standard 471 4" xfId="13138"/>
    <cellStyle name="Standard 471 5" xfId="16132"/>
    <cellStyle name="Standard 471 6" xfId="21457"/>
    <cellStyle name="Standard 471 7" xfId="29164"/>
    <cellStyle name="Standard 472" xfId="5357"/>
    <cellStyle name="Standard 472 2" xfId="5122"/>
    <cellStyle name="Standard 472 2 2" xfId="12986"/>
    <cellStyle name="Standard 472 2 2 2" xfId="24436"/>
    <cellStyle name="Standard 472 2 2 3" xfId="31523"/>
    <cellStyle name="Standard 472 2 3" xfId="21107"/>
    <cellStyle name="Standard 472 2 4" xfId="28814"/>
    <cellStyle name="Standard 472 3" xfId="8295"/>
    <cellStyle name="Standard 472 4" xfId="13075"/>
    <cellStyle name="Standard 472 5" xfId="16071"/>
    <cellStyle name="Standard 472 6" xfId="21342"/>
    <cellStyle name="Standard 472 7" xfId="29049"/>
    <cellStyle name="Standard 473" xfId="5221"/>
    <cellStyle name="Standard 473 10" xfId="21206"/>
    <cellStyle name="Standard 473 11" xfId="23505"/>
    <cellStyle name="Standard 473 12" xfId="25056"/>
    <cellStyle name="Standard 473 13" xfId="28913"/>
    <cellStyle name="Standard 473 14" xfId="32304"/>
    <cellStyle name="Standard 473 15" xfId="32920"/>
    <cellStyle name="Standard 473 16" xfId="33518"/>
    <cellStyle name="Standard 473 17" xfId="34198"/>
    <cellStyle name="Standard 473 18" xfId="34879"/>
    <cellStyle name="Standard 473 19" xfId="35534"/>
    <cellStyle name="Standard 473 2" xfId="8259"/>
    <cellStyle name="Standard 473 3" xfId="9600"/>
    <cellStyle name="Standard 473 4" xfId="10225"/>
    <cellStyle name="Standard 473 5" xfId="10882"/>
    <cellStyle name="Standard 473 6" xfId="13039"/>
    <cellStyle name="Standard 473 7" xfId="14677"/>
    <cellStyle name="Standard 473 8" xfId="16035"/>
    <cellStyle name="Standard 473 9" xfId="17513"/>
    <cellStyle name="Standard 474" xfId="5291"/>
    <cellStyle name="Standard 474 10" xfId="21276"/>
    <cellStyle name="Standard 474 11" xfId="23511"/>
    <cellStyle name="Standard 474 12" xfId="25062"/>
    <cellStyle name="Standard 474 13" xfId="28983"/>
    <cellStyle name="Standard 474 14" xfId="32310"/>
    <cellStyle name="Standard 474 15" xfId="32926"/>
    <cellStyle name="Standard 474 16" xfId="33524"/>
    <cellStyle name="Standard 474 17" xfId="34204"/>
    <cellStyle name="Standard 474 18" xfId="34885"/>
    <cellStyle name="Standard 474 19" xfId="35540"/>
    <cellStyle name="Standard 474 2" xfId="8279"/>
    <cellStyle name="Standard 474 3" xfId="9606"/>
    <cellStyle name="Standard 474 4" xfId="10231"/>
    <cellStyle name="Standard 474 5" xfId="10889"/>
    <cellStyle name="Standard 474 6" xfId="13059"/>
    <cellStyle name="Standard 474 7" xfId="14685"/>
    <cellStyle name="Standard 474 8" xfId="16055"/>
    <cellStyle name="Standard 474 9" xfId="17519"/>
    <cellStyle name="Standard 475" xfId="5308"/>
    <cellStyle name="Standard 475 10" xfId="21293"/>
    <cellStyle name="Standard 475 11" xfId="23512"/>
    <cellStyle name="Standard 475 12" xfId="25063"/>
    <cellStyle name="Standard 475 13" xfId="29000"/>
    <cellStyle name="Standard 475 14" xfId="32311"/>
    <cellStyle name="Standard 475 15" xfId="32927"/>
    <cellStyle name="Standard 475 16" xfId="33525"/>
    <cellStyle name="Standard 475 17" xfId="34205"/>
    <cellStyle name="Standard 475 18" xfId="34886"/>
    <cellStyle name="Standard 475 19" xfId="35541"/>
    <cellStyle name="Standard 475 2" xfId="8292"/>
    <cellStyle name="Standard 475 3" xfId="9608"/>
    <cellStyle name="Standard 475 4" xfId="10234"/>
    <cellStyle name="Standard 475 5" xfId="10891"/>
    <cellStyle name="Standard 475 6" xfId="13072"/>
    <cellStyle name="Standard 475 7" xfId="14686"/>
    <cellStyle name="Standard 475 8" xfId="16068"/>
    <cellStyle name="Standard 475 9" xfId="17520"/>
    <cellStyle name="Standard 476" xfId="5390"/>
    <cellStyle name="Standard 476 10" xfId="21375"/>
    <cellStyle name="Standard 476 11" xfId="23518"/>
    <cellStyle name="Standard 476 12" xfId="25068"/>
    <cellStyle name="Standard 476 13" xfId="29082"/>
    <cellStyle name="Standard 476 14" xfId="32316"/>
    <cellStyle name="Standard 476 15" xfId="32932"/>
    <cellStyle name="Standard 476 16" xfId="33530"/>
    <cellStyle name="Standard 476 17" xfId="34211"/>
    <cellStyle name="Standard 476 18" xfId="34891"/>
    <cellStyle name="Standard 476 19" xfId="35546"/>
    <cellStyle name="Standard 476 2" xfId="8324"/>
    <cellStyle name="Standard 476 3" xfId="9613"/>
    <cellStyle name="Standard 476 4" xfId="10240"/>
    <cellStyle name="Standard 476 5" xfId="10896"/>
    <cellStyle name="Standard 476 6" xfId="13104"/>
    <cellStyle name="Standard 476 7" xfId="14693"/>
    <cellStyle name="Standard 476 8" xfId="16100"/>
    <cellStyle name="Standard 476 9" xfId="17525"/>
    <cellStyle name="Standard 477" xfId="5441"/>
    <cellStyle name="Standard 477 10" xfId="21426"/>
    <cellStyle name="Standard 477 11" xfId="23521"/>
    <cellStyle name="Standard 477 12" xfId="25071"/>
    <cellStyle name="Standard 477 13" xfId="29133"/>
    <cellStyle name="Standard 477 14" xfId="32319"/>
    <cellStyle name="Standard 477 15" xfId="32935"/>
    <cellStyle name="Standard 477 16" xfId="33533"/>
    <cellStyle name="Standard 477 17" xfId="34214"/>
    <cellStyle name="Standard 477 18" xfId="34894"/>
    <cellStyle name="Standard 477 19" xfId="35549"/>
    <cellStyle name="Standard 477 2" xfId="8338"/>
    <cellStyle name="Standard 477 3" xfId="9616"/>
    <cellStyle name="Standard 477 4" xfId="10243"/>
    <cellStyle name="Standard 477 5" xfId="10899"/>
    <cellStyle name="Standard 477 6" xfId="13118"/>
    <cellStyle name="Standard 477 7" xfId="14696"/>
    <cellStyle name="Standard 477 8" xfId="16114"/>
    <cellStyle name="Standard 477 9" xfId="17528"/>
    <cellStyle name="Standard 478" xfId="5473"/>
    <cellStyle name="Standard 478 10" xfId="14699"/>
    <cellStyle name="Standard 478 11" xfId="16133"/>
    <cellStyle name="Standard 478 12" xfId="17530"/>
    <cellStyle name="Standard 478 13" xfId="21458"/>
    <cellStyle name="Standard 478 14" xfId="23523"/>
    <cellStyle name="Standard 478 15" xfId="25073"/>
    <cellStyle name="Standard 478 16" xfId="29165"/>
    <cellStyle name="Standard 478 17" xfId="32321"/>
    <cellStyle name="Standard 478 18" xfId="32937"/>
    <cellStyle name="Standard 478 19" xfId="33535"/>
    <cellStyle name="Standard 478 2" xfId="5544"/>
    <cellStyle name="Standard 478 2 10" xfId="21528"/>
    <cellStyle name="Standard 478 2 11" xfId="23531"/>
    <cellStyle name="Standard 478 2 12" xfId="25081"/>
    <cellStyle name="Standard 478 2 13" xfId="29235"/>
    <cellStyle name="Standard 478 2 14" xfId="32329"/>
    <cellStyle name="Standard 478 2 15" xfId="32945"/>
    <cellStyle name="Standard 478 2 16" xfId="33543"/>
    <cellStyle name="Standard 478 2 17" xfId="34224"/>
    <cellStyle name="Standard 478 2 18" xfId="34904"/>
    <cellStyle name="Standard 478 2 19" xfId="35559"/>
    <cellStyle name="Standard 478 2 2" xfId="8368"/>
    <cellStyle name="Standard 478 2 3" xfId="9632"/>
    <cellStyle name="Standard 478 2 4" xfId="10259"/>
    <cellStyle name="Standard 478 2 5" xfId="10916"/>
    <cellStyle name="Standard 478 2 6" xfId="13171"/>
    <cellStyle name="Standard 478 2 7" xfId="14712"/>
    <cellStyle name="Standard 478 2 8" xfId="16154"/>
    <cellStyle name="Standard 478 2 9" xfId="17538"/>
    <cellStyle name="Standard 478 20" xfId="34216"/>
    <cellStyle name="Standard 478 21" xfId="34896"/>
    <cellStyle name="Standard 478 22" xfId="35551"/>
    <cellStyle name="Standard 478 3" xfId="5568"/>
    <cellStyle name="Standard 478 3 2" xfId="13179"/>
    <cellStyle name="Standard 478 3 2 2" xfId="24491"/>
    <cellStyle name="Standard 478 3 2 3" xfId="31578"/>
    <cellStyle name="Standard 478 3 3" xfId="21552"/>
    <cellStyle name="Standard 478 3 4" xfId="29259"/>
    <cellStyle name="Standard 478 4" xfId="5062"/>
    <cellStyle name="Standard 478 4 2" xfId="12960"/>
    <cellStyle name="Standard 478 4 2 2" xfId="24411"/>
    <cellStyle name="Standard 478 4 2 3" xfId="31498"/>
    <cellStyle name="Standard 478 4 3" xfId="21047"/>
    <cellStyle name="Standard 478 4 4" xfId="28754"/>
    <cellStyle name="Standard 478 5" xfId="8357"/>
    <cellStyle name="Standard 478 6" xfId="9619"/>
    <cellStyle name="Standard 478 7" xfId="10246"/>
    <cellStyle name="Standard 478 8" xfId="10903"/>
    <cellStyle name="Standard 478 9" xfId="13139"/>
    <cellStyle name="Standard 479" xfId="5263"/>
    <cellStyle name="Standard 479 10" xfId="14683"/>
    <cellStyle name="Standard 479 11" xfId="16051"/>
    <cellStyle name="Standard 479 12" xfId="17517"/>
    <cellStyle name="Standard 479 13" xfId="21248"/>
    <cellStyle name="Standard 479 14" xfId="23509"/>
    <cellStyle name="Standard 479 15" xfId="25060"/>
    <cellStyle name="Standard 479 16" xfId="28955"/>
    <cellStyle name="Standard 479 17" xfId="32308"/>
    <cellStyle name="Standard 479 18" xfId="32924"/>
    <cellStyle name="Standard 479 19" xfId="33522"/>
    <cellStyle name="Standard 479 2" xfId="5146"/>
    <cellStyle name="Standard 479 2 10" xfId="21131"/>
    <cellStyle name="Standard 479 2 11" xfId="23497"/>
    <cellStyle name="Standard 479 2 12" xfId="25048"/>
    <cellStyle name="Standard 479 2 13" xfId="28838"/>
    <cellStyle name="Standard 479 2 14" xfId="32296"/>
    <cellStyle name="Standard 479 2 15" xfId="32912"/>
    <cellStyle name="Standard 479 2 16" xfId="33510"/>
    <cellStyle name="Standard 479 2 17" xfId="34189"/>
    <cellStyle name="Standard 479 2 18" xfId="34871"/>
    <cellStyle name="Standard 479 2 19" xfId="35526"/>
    <cellStyle name="Standard 479 2 2" xfId="8235"/>
    <cellStyle name="Standard 479 2 3" xfId="9592"/>
    <cellStyle name="Standard 479 2 4" xfId="10217"/>
    <cellStyle name="Standard 479 2 5" xfId="10874"/>
    <cellStyle name="Standard 479 2 6" xfId="13007"/>
    <cellStyle name="Standard 479 2 7" xfId="14669"/>
    <cellStyle name="Standard 479 2 8" xfId="16010"/>
    <cellStyle name="Standard 479 2 9" xfId="17505"/>
    <cellStyle name="Standard 479 20" xfId="34202"/>
    <cellStyle name="Standard 479 21" xfId="34883"/>
    <cellStyle name="Standard 479 22" xfId="35538"/>
    <cellStyle name="Standard 479 3" xfId="5594"/>
    <cellStyle name="Standard 479 3 2" xfId="13186"/>
    <cellStyle name="Standard 479 3 2 2" xfId="24497"/>
    <cellStyle name="Standard 479 3 2 3" xfId="31584"/>
    <cellStyle name="Standard 479 3 3" xfId="21578"/>
    <cellStyle name="Standard 479 3 4" xfId="29285"/>
    <cellStyle name="Standard 479 4" xfId="5542"/>
    <cellStyle name="Standard 479 4 2" xfId="13169"/>
    <cellStyle name="Standard 479 4 2 2" xfId="24484"/>
    <cellStyle name="Standard 479 4 2 3" xfId="31571"/>
    <cellStyle name="Standard 479 4 3" xfId="21526"/>
    <cellStyle name="Standard 479 4 4" xfId="29233"/>
    <cellStyle name="Standard 479 5" xfId="8275"/>
    <cellStyle name="Standard 479 6" xfId="9604"/>
    <cellStyle name="Standard 479 7" xfId="10229"/>
    <cellStyle name="Standard 479 8" xfId="10886"/>
    <cellStyle name="Standard 479 9" xfId="13055"/>
    <cellStyle name="Standard 48" xfId="2057"/>
    <cellStyle name="Standard 48 10" xfId="4069"/>
    <cellStyle name="Standard 48 10 10" xfId="19672"/>
    <cellStyle name="Standard 48 10 11" xfId="23397"/>
    <cellStyle name="Standard 48 10 12" xfId="24953"/>
    <cellStyle name="Standard 48 10 13" xfId="27379"/>
    <cellStyle name="Standard 48 10 14" xfId="32201"/>
    <cellStyle name="Standard 48 10 15" xfId="32817"/>
    <cellStyle name="Standard 48 10 16" xfId="33415"/>
    <cellStyle name="Standard 48 10 17" xfId="34082"/>
    <cellStyle name="Standard 48 10 18" xfId="34776"/>
    <cellStyle name="Standard 48 10 19" xfId="35431"/>
    <cellStyle name="Standard 48 10 2" xfId="8129"/>
    <cellStyle name="Standard 48 10 3" xfId="9494"/>
    <cellStyle name="Standard 48 10 4" xfId="10108"/>
    <cellStyle name="Standard 48 10 5" xfId="10768"/>
    <cellStyle name="Standard 48 10 6" xfId="12239"/>
    <cellStyle name="Standard 48 10 7" xfId="14543"/>
    <cellStyle name="Standard 48 10 8" xfId="15723"/>
    <cellStyle name="Standard 48 10 9" xfId="17410"/>
    <cellStyle name="Standard 48 11" xfId="7523"/>
    <cellStyle name="Standard 48 12" xfId="12238"/>
    <cellStyle name="Standard 48 13" xfId="15722"/>
    <cellStyle name="Standard 48 14" xfId="19671"/>
    <cellStyle name="Standard 48 15" xfId="27378"/>
    <cellStyle name="Standard 48 2" xfId="2058"/>
    <cellStyle name="Standard 48 2 2" xfId="12240"/>
    <cellStyle name="Standard 48 2 2 2" xfId="24068"/>
    <cellStyle name="Standard 48 2 2 3" xfId="31148"/>
    <cellStyle name="Standard 48 2 3" xfId="19673"/>
    <cellStyle name="Standard 48 2 4" xfId="27380"/>
    <cellStyle name="Standard 48 3" xfId="2059"/>
    <cellStyle name="Standard 48 3 2" xfId="2060"/>
    <cellStyle name="Standard 48 3 2 2" xfId="12242"/>
    <cellStyle name="Standard 48 3 2 2 2" xfId="24069"/>
    <cellStyle name="Standard 48 3 2 2 3" xfId="31149"/>
    <cellStyle name="Standard 48 3 2 3" xfId="19675"/>
    <cellStyle name="Standard 48 3 2 4" xfId="27382"/>
    <cellStyle name="Standard 48 3 3" xfId="7524"/>
    <cellStyle name="Standard 48 3 4" xfId="12241"/>
    <cellStyle name="Standard 48 3 5" xfId="15724"/>
    <cellStyle name="Standard 48 3 6" xfId="19674"/>
    <cellStyle name="Standard 48 3 7" xfId="27381"/>
    <cellStyle name="Standard 48 3_Containertabelle" xfId="4070"/>
    <cellStyle name="Standard 48 4" xfId="2061"/>
    <cellStyle name="Standard 48 4 10" xfId="19676"/>
    <cellStyle name="Standard 48 4 11" xfId="23398"/>
    <cellStyle name="Standard 48 4 12" xfId="24954"/>
    <cellStyle name="Standard 48 4 13" xfId="27383"/>
    <cellStyle name="Standard 48 4 14" xfId="32202"/>
    <cellStyle name="Standard 48 4 15" xfId="32818"/>
    <cellStyle name="Standard 48 4 16" xfId="33416"/>
    <cellStyle name="Standard 48 4 17" xfId="34083"/>
    <cellStyle name="Standard 48 4 18" xfId="34777"/>
    <cellStyle name="Standard 48 4 19" xfId="35432"/>
    <cellStyle name="Standard 48 4 2" xfId="4071"/>
    <cellStyle name="Standard 48 4 2 2" xfId="8130"/>
    <cellStyle name="Standard 48 4 3" xfId="9495"/>
    <cellStyle name="Standard 48 4 4" xfId="10109"/>
    <cellStyle name="Standard 48 4 5" xfId="10769"/>
    <cellStyle name="Standard 48 4 6" xfId="12243"/>
    <cellStyle name="Standard 48 4 7" xfId="14544"/>
    <cellStyle name="Standard 48 4 8" xfId="15725"/>
    <cellStyle name="Standard 48 4 9" xfId="17411"/>
    <cellStyle name="Standard 48 5" xfId="2062"/>
    <cellStyle name="Standard 48 5 10" xfId="19677"/>
    <cellStyle name="Standard 48 5 11" xfId="23399"/>
    <cellStyle name="Standard 48 5 12" xfId="24955"/>
    <cellStyle name="Standard 48 5 13" xfId="27384"/>
    <cellStyle name="Standard 48 5 14" xfId="32203"/>
    <cellStyle name="Standard 48 5 15" xfId="32819"/>
    <cellStyle name="Standard 48 5 16" xfId="33417"/>
    <cellStyle name="Standard 48 5 17" xfId="34084"/>
    <cellStyle name="Standard 48 5 18" xfId="34778"/>
    <cellStyle name="Standard 48 5 19" xfId="35433"/>
    <cellStyle name="Standard 48 5 2" xfId="4072"/>
    <cellStyle name="Standard 48 5 2 2" xfId="8131"/>
    <cellStyle name="Standard 48 5 3" xfId="9496"/>
    <cellStyle name="Standard 48 5 4" xfId="10110"/>
    <cellStyle name="Standard 48 5 5" xfId="10770"/>
    <cellStyle name="Standard 48 5 6" xfId="12244"/>
    <cellStyle name="Standard 48 5 7" xfId="14545"/>
    <cellStyle name="Standard 48 5 8" xfId="15726"/>
    <cellStyle name="Standard 48 5 9" xfId="17412"/>
    <cellStyle name="Standard 48 6" xfId="2063"/>
    <cellStyle name="Standard 48 6 10" xfId="19678"/>
    <cellStyle name="Standard 48 6 11" xfId="23400"/>
    <cellStyle name="Standard 48 6 12" xfId="24956"/>
    <cellStyle name="Standard 48 6 13" xfId="27385"/>
    <cellStyle name="Standard 48 6 14" xfId="32204"/>
    <cellStyle name="Standard 48 6 15" xfId="32820"/>
    <cellStyle name="Standard 48 6 16" xfId="33418"/>
    <cellStyle name="Standard 48 6 17" xfId="34085"/>
    <cellStyle name="Standard 48 6 18" xfId="34779"/>
    <cellStyle name="Standard 48 6 19" xfId="35434"/>
    <cellStyle name="Standard 48 6 2" xfId="4073"/>
    <cellStyle name="Standard 48 6 2 2" xfId="8132"/>
    <cellStyle name="Standard 48 6 3" xfId="9497"/>
    <cellStyle name="Standard 48 6 4" xfId="10111"/>
    <cellStyle name="Standard 48 6 5" xfId="10771"/>
    <cellStyle name="Standard 48 6 6" xfId="12245"/>
    <cellStyle name="Standard 48 6 7" xfId="14546"/>
    <cellStyle name="Standard 48 6 8" xfId="15727"/>
    <cellStyle name="Standard 48 6 9" xfId="17413"/>
    <cellStyle name="Standard 48 7" xfId="4074"/>
    <cellStyle name="Standard 48 7 10" xfId="19679"/>
    <cellStyle name="Standard 48 7 11" xfId="23401"/>
    <cellStyle name="Standard 48 7 12" xfId="24957"/>
    <cellStyle name="Standard 48 7 13" xfId="27386"/>
    <cellStyle name="Standard 48 7 14" xfId="32205"/>
    <cellStyle name="Standard 48 7 15" xfId="32821"/>
    <cellStyle name="Standard 48 7 16" xfId="33419"/>
    <cellStyle name="Standard 48 7 17" xfId="34086"/>
    <cellStyle name="Standard 48 7 18" xfId="34780"/>
    <cellStyle name="Standard 48 7 19" xfId="35435"/>
    <cellStyle name="Standard 48 7 2" xfId="8133"/>
    <cellStyle name="Standard 48 7 3" xfId="9498"/>
    <cellStyle name="Standard 48 7 4" xfId="10112"/>
    <cellStyle name="Standard 48 7 5" xfId="10772"/>
    <cellStyle name="Standard 48 7 6" xfId="12246"/>
    <cellStyle name="Standard 48 7 7" xfId="14547"/>
    <cellStyle name="Standard 48 7 8" xfId="15728"/>
    <cellStyle name="Standard 48 7 9" xfId="17414"/>
    <cellStyle name="Standard 48 8" xfId="4075"/>
    <cellStyle name="Standard 48 8 10" xfId="19680"/>
    <cellStyle name="Standard 48 8 11" xfId="23402"/>
    <cellStyle name="Standard 48 8 12" xfId="24958"/>
    <cellStyle name="Standard 48 8 13" xfId="27387"/>
    <cellStyle name="Standard 48 8 14" xfId="32206"/>
    <cellStyle name="Standard 48 8 15" xfId="32822"/>
    <cellStyle name="Standard 48 8 16" xfId="33420"/>
    <cellStyle name="Standard 48 8 17" xfId="34087"/>
    <cellStyle name="Standard 48 8 18" xfId="34781"/>
    <cellStyle name="Standard 48 8 19" xfId="35436"/>
    <cellStyle name="Standard 48 8 2" xfId="8134"/>
    <cellStyle name="Standard 48 8 3" xfId="9499"/>
    <cellStyle name="Standard 48 8 4" xfId="10113"/>
    <cellStyle name="Standard 48 8 5" xfId="10773"/>
    <cellStyle name="Standard 48 8 6" xfId="12247"/>
    <cellStyle name="Standard 48 8 7" xfId="14548"/>
    <cellStyle name="Standard 48 8 8" xfId="15729"/>
    <cellStyle name="Standard 48 8 9" xfId="17415"/>
    <cellStyle name="Standard 48 9" xfId="4076"/>
    <cellStyle name="Standard 48 9 10" xfId="19681"/>
    <cellStyle name="Standard 48 9 11" xfId="23403"/>
    <cellStyle name="Standard 48 9 12" xfId="24959"/>
    <cellStyle name="Standard 48 9 13" xfId="27388"/>
    <cellStyle name="Standard 48 9 14" xfId="32207"/>
    <cellStyle name="Standard 48 9 15" xfId="32823"/>
    <cellStyle name="Standard 48 9 16" xfId="33421"/>
    <cellStyle name="Standard 48 9 17" xfId="34088"/>
    <cellStyle name="Standard 48 9 18" xfId="34782"/>
    <cellStyle name="Standard 48 9 19" xfId="35437"/>
    <cellStyle name="Standard 48 9 2" xfId="8135"/>
    <cellStyle name="Standard 48 9 3" xfId="9500"/>
    <cellStyle name="Standard 48 9 4" xfId="10114"/>
    <cellStyle name="Standard 48 9 5" xfId="10774"/>
    <cellStyle name="Standard 48 9 6" xfId="12248"/>
    <cellStyle name="Standard 48 9 7" xfId="14549"/>
    <cellStyle name="Standard 48 9 8" xfId="15730"/>
    <cellStyle name="Standard 48 9 9" xfId="17416"/>
    <cellStyle name="Standard 48_Containertabelle" xfId="4077"/>
    <cellStyle name="Standard 480" xfId="5389"/>
    <cellStyle name="Standard 480 10" xfId="14692"/>
    <cellStyle name="Standard 480 11" xfId="16099"/>
    <cellStyle name="Standard 480 12" xfId="17524"/>
    <cellStyle name="Standard 480 13" xfId="21374"/>
    <cellStyle name="Standard 480 14" xfId="23517"/>
    <cellStyle name="Standard 480 15" xfId="25067"/>
    <cellStyle name="Standard 480 16" xfId="29081"/>
    <cellStyle name="Standard 480 17" xfId="32315"/>
    <cellStyle name="Standard 480 18" xfId="32931"/>
    <cellStyle name="Standard 480 19" xfId="33529"/>
    <cellStyle name="Standard 480 2" xfId="5141"/>
    <cellStyle name="Standard 480 2 10" xfId="21126"/>
    <cellStyle name="Standard 480 2 11" xfId="23496"/>
    <cellStyle name="Standard 480 2 12" xfId="25047"/>
    <cellStyle name="Standard 480 2 13" xfId="28833"/>
    <cellStyle name="Standard 480 2 14" xfId="32295"/>
    <cellStyle name="Standard 480 2 15" xfId="32911"/>
    <cellStyle name="Standard 480 2 16" xfId="33509"/>
    <cellStyle name="Standard 480 2 17" xfId="34188"/>
    <cellStyle name="Standard 480 2 18" xfId="34870"/>
    <cellStyle name="Standard 480 2 19" xfId="35525"/>
    <cellStyle name="Standard 480 2 2" xfId="8234"/>
    <cellStyle name="Standard 480 2 3" xfId="9591"/>
    <cellStyle name="Standard 480 2 4" xfId="10216"/>
    <cellStyle name="Standard 480 2 5" xfId="10873"/>
    <cellStyle name="Standard 480 2 6" xfId="13004"/>
    <cellStyle name="Standard 480 2 7" xfId="14668"/>
    <cellStyle name="Standard 480 2 8" xfId="16008"/>
    <cellStyle name="Standard 480 2 9" xfId="17504"/>
    <cellStyle name="Standard 480 20" xfId="34210"/>
    <cellStyle name="Standard 480 21" xfId="34890"/>
    <cellStyle name="Standard 480 22" xfId="35545"/>
    <cellStyle name="Standard 480 3" xfId="5595"/>
    <cellStyle name="Standard 480 3 2" xfId="13187"/>
    <cellStyle name="Standard 480 3 2 2" xfId="24498"/>
    <cellStyle name="Standard 480 3 2 3" xfId="31585"/>
    <cellStyle name="Standard 480 3 3" xfId="21579"/>
    <cellStyle name="Standard 480 3 4" xfId="29286"/>
    <cellStyle name="Standard 480 4" xfId="5543"/>
    <cellStyle name="Standard 480 4 2" xfId="13170"/>
    <cellStyle name="Standard 480 4 2 2" xfId="24485"/>
    <cellStyle name="Standard 480 4 2 3" xfId="31572"/>
    <cellStyle name="Standard 480 4 3" xfId="21527"/>
    <cellStyle name="Standard 480 4 4" xfId="29234"/>
    <cellStyle name="Standard 480 5" xfId="8323"/>
    <cellStyle name="Standard 480 6" xfId="9612"/>
    <cellStyle name="Standard 480 7" xfId="10239"/>
    <cellStyle name="Standard 480 8" xfId="10895"/>
    <cellStyle name="Standard 480 9" xfId="13103"/>
    <cellStyle name="Standard 481" xfId="5355"/>
    <cellStyle name="Standard 481 10" xfId="14689"/>
    <cellStyle name="Standard 481 11" xfId="16069"/>
    <cellStyle name="Standard 481 12" xfId="17521"/>
    <cellStyle name="Standard 481 13" xfId="21340"/>
    <cellStyle name="Standard 481 14" xfId="23514"/>
    <cellStyle name="Standard 481 15" xfId="25064"/>
    <cellStyle name="Standard 481 16" xfId="29047"/>
    <cellStyle name="Standard 481 17" xfId="32312"/>
    <cellStyle name="Standard 481 18" xfId="32928"/>
    <cellStyle name="Standard 481 19" xfId="33526"/>
    <cellStyle name="Standard 481 2" xfId="5064"/>
    <cellStyle name="Standard 481 2 10" xfId="21049"/>
    <cellStyle name="Standard 481 2 11" xfId="23494"/>
    <cellStyle name="Standard 481 2 12" xfId="25046"/>
    <cellStyle name="Standard 481 2 13" xfId="28756"/>
    <cellStyle name="Standard 481 2 14" xfId="32294"/>
    <cellStyle name="Standard 481 2 15" xfId="32910"/>
    <cellStyle name="Standard 481 2 16" xfId="33508"/>
    <cellStyle name="Standard 481 2 17" xfId="34186"/>
    <cellStyle name="Standard 481 2 18" xfId="34869"/>
    <cellStyle name="Standard 481 2 19" xfId="35524"/>
    <cellStyle name="Standard 481 2 2" xfId="8233"/>
    <cellStyle name="Standard 481 2 3" xfId="9590"/>
    <cellStyle name="Standard 481 2 4" xfId="10213"/>
    <cellStyle name="Standard 481 2 5" xfId="10872"/>
    <cellStyle name="Standard 481 2 6" xfId="12961"/>
    <cellStyle name="Standard 481 2 7" xfId="14666"/>
    <cellStyle name="Standard 481 2 8" xfId="16006"/>
    <cellStyle name="Standard 481 2 9" xfId="17503"/>
    <cellStyle name="Standard 481 20" xfId="34207"/>
    <cellStyle name="Standard 481 21" xfId="34887"/>
    <cellStyle name="Standard 481 22" xfId="35542"/>
    <cellStyle name="Standard 481 3" xfId="5571"/>
    <cellStyle name="Standard 481 3 2" xfId="13180"/>
    <cellStyle name="Standard 481 3 2 2" xfId="24492"/>
    <cellStyle name="Standard 481 3 2 3" xfId="31579"/>
    <cellStyle name="Standard 481 3 3" xfId="21555"/>
    <cellStyle name="Standard 481 3 4" xfId="29262"/>
    <cellStyle name="Standard 481 4" xfId="5055"/>
    <cellStyle name="Standard 481 4 2" xfId="12957"/>
    <cellStyle name="Standard 481 4 2 2" xfId="24408"/>
    <cellStyle name="Standard 481 4 2 3" xfId="31495"/>
    <cellStyle name="Standard 481 4 3" xfId="21040"/>
    <cellStyle name="Standard 481 4 4" xfId="28747"/>
    <cellStyle name="Standard 481 5" xfId="8293"/>
    <cellStyle name="Standard 481 6" xfId="9609"/>
    <cellStyle name="Standard 481 7" xfId="10236"/>
    <cellStyle name="Standard 481 8" xfId="10892"/>
    <cellStyle name="Standard 481 9" xfId="13073"/>
    <cellStyle name="Standard 482" xfId="5384"/>
    <cellStyle name="Standard 482 10" xfId="21369"/>
    <cellStyle name="Standard 482 11" xfId="23516"/>
    <cellStyle name="Standard 482 12" xfId="25066"/>
    <cellStyle name="Standard 482 13" xfId="29076"/>
    <cellStyle name="Standard 482 14" xfId="32314"/>
    <cellStyle name="Standard 482 15" xfId="32930"/>
    <cellStyle name="Standard 482 16" xfId="33528"/>
    <cellStyle name="Standard 482 17" xfId="34209"/>
    <cellStyle name="Standard 482 18" xfId="34889"/>
    <cellStyle name="Standard 482 19" xfId="35544"/>
    <cellStyle name="Standard 482 2" xfId="8322"/>
    <cellStyle name="Standard 482 3" xfId="9611"/>
    <cellStyle name="Standard 482 4" xfId="10238"/>
    <cellStyle name="Standard 482 5" xfId="10894"/>
    <cellStyle name="Standard 482 6" xfId="13102"/>
    <cellStyle name="Standard 482 7" xfId="14691"/>
    <cellStyle name="Standard 482 8" xfId="16098"/>
    <cellStyle name="Standard 482 9" xfId="17523"/>
    <cellStyle name="Standard 483" xfId="5356"/>
    <cellStyle name="Standard 483 10" xfId="21341"/>
    <cellStyle name="Standard 483 11" xfId="23515"/>
    <cellStyle name="Standard 483 12" xfId="25065"/>
    <cellStyle name="Standard 483 13" xfId="29048"/>
    <cellStyle name="Standard 483 14" xfId="32313"/>
    <cellStyle name="Standard 483 15" xfId="32929"/>
    <cellStyle name="Standard 483 16" xfId="33527"/>
    <cellStyle name="Standard 483 17" xfId="34208"/>
    <cellStyle name="Standard 483 18" xfId="34888"/>
    <cellStyle name="Standard 483 19" xfId="35543"/>
    <cellStyle name="Standard 483 2" xfId="8294"/>
    <cellStyle name="Standard 483 3" xfId="9610"/>
    <cellStyle name="Standard 483 4" xfId="10237"/>
    <cellStyle name="Standard 483 5" xfId="10893"/>
    <cellStyle name="Standard 483 6" xfId="13074"/>
    <cellStyle name="Standard 483 7" xfId="14690"/>
    <cellStyle name="Standard 483 8" xfId="16070"/>
    <cellStyle name="Standard 483 9" xfId="17522"/>
    <cellStyle name="Standard 484" xfId="5051"/>
    <cellStyle name="Standard 484 2" xfId="5144"/>
    <cellStyle name="Standard 484 2 2" xfId="5148"/>
    <cellStyle name="Standard 484 2 2 2" xfId="13009"/>
    <cellStyle name="Standard 484 2 2 2 2" xfId="24457"/>
    <cellStyle name="Standard 484 2 2 2 3" xfId="31544"/>
    <cellStyle name="Standard 484 2 2 3" xfId="21133"/>
    <cellStyle name="Standard 484 2 2 4" xfId="28840"/>
    <cellStyle name="Standard 484 2 3" xfId="5150"/>
    <cellStyle name="Standard 484 2 3 2" xfId="8237"/>
    <cellStyle name="Standard 484 2 3 3" xfId="13011"/>
    <cellStyle name="Standard 484 2 3 4" xfId="16012"/>
    <cellStyle name="Standard 484 2 3 5" xfId="21135"/>
    <cellStyle name="Standard 484 2 3 6" xfId="28842"/>
    <cellStyle name="Standard 484 2 4" xfId="21129"/>
    <cellStyle name="Standard 484 2 5" xfId="28836"/>
    <cellStyle name="Standard 484 3" xfId="5077"/>
    <cellStyle name="Standard 484 3 2" xfId="12974"/>
    <cellStyle name="Standard 484 3 2 2" xfId="24424"/>
    <cellStyle name="Standard 484 3 2 3" xfId="31511"/>
    <cellStyle name="Standard 484 3 3" xfId="21062"/>
    <cellStyle name="Standard 484 3 4" xfId="28769"/>
    <cellStyle name="Standard 484 4" xfId="8230"/>
    <cellStyle name="Standard 484 5" xfId="12953"/>
    <cellStyle name="Standard 484 6" xfId="16002"/>
    <cellStyle name="Standard 484 7" xfId="21036"/>
    <cellStyle name="Standard 484 8" xfId="28743"/>
    <cellStyle name="Standard 485" xfId="5205"/>
    <cellStyle name="Standard 485 2" xfId="5489"/>
    <cellStyle name="Standard 485 2 2" xfId="13150"/>
    <cellStyle name="Standard 485 2 2 2" xfId="24466"/>
    <cellStyle name="Standard 485 2 2 3" xfId="31553"/>
    <cellStyle name="Standard 485 2 3" xfId="21474"/>
    <cellStyle name="Standard 485 2 4" xfId="29181"/>
    <cellStyle name="Standard 485 3" xfId="5545"/>
    <cellStyle name="Standard 485 3 2" xfId="5604"/>
    <cellStyle name="Standard 485 3 2 2" xfId="13195"/>
    <cellStyle name="Standard 485 3 2 2 2" xfId="24500"/>
    <cellStyle name="Standard 485 3 2 2 3" xfId="31587"/>
    <cellStyle name="Standard 485 3 2 3" xfId="21588"/>
    <cellStyle name="Standard 485 3 2 4" xfId="29295"/>
    <cellStyle name="Standard 485 3 3" xfId="5154"/>
    <cellStyle name="Standard 485 3 3 2" xfId="8239"/>
    <cellStyle name="Standard 485 3 3 3" xfId="13015"/>
    <cellStyle name="Standard 485 3 3 4" xfId="16014"/>
    <cellStyle name="Standard 485 3 3 5" xfId="21139"/>
    <cellStyle name="Standard 485 3 3 6" xfId="28846"/>
    <cellStyle name="Standard 485 3 4" xfId="21529"/>
    <cellStyle name="Standard 485 3 5" xfId="29236"/>
    <cellStyle name="Standard 485 4" xfId="5546"/>
    <cellStyle name="Standard 485 4 10" xfId="21530"/>
    <cellStyle name="Standard 485 4 11" xfId="23532"/>
    <cellStyle name="Standard 485 4 12" xfId="25082"/>
    <cellStyle name="Standard 485 4 13" xfId="29237"/>
    <cellStyle name="Standard 485 4 14" xfId="32330"/>
    <cellStyle name="Standard 485 4 15" xfId="32946"/>
    <cellStyle name="Standard 485 4 16" xfId="33544"/>
    <cellStyle name="Standard 485 4 17" xfId="34225"/>
    <cellStyle name="Standard 485 4 18" xfId="34905"/>
    <cellStyle name="Standard 485 4 19" xfId="35560"/>
    <cellStyle name="Standard 485 4 2" xfId="8369"/>
    <cellStyle name="Standard 485 4 3" xfId="9633"/>
    <cellStyle name="Standard 485 4 4" xfId="10260"/>
    <cellStyle name="Standard 485 4 5" xfId="10917"/>
    <cellStyle name="Standard 485 4 6" xfId="13172"/>
    <cellStyle name="Standard 485 4 7" xfId="14713"/>
    <cellStyle name="Standard 485 4 8" xfId="16155"/>
    <cellStyle name="Standard 485 4 9" xfId="17539"/>
    <cellStyle name="Standard 485 5" xfId="8252"/>
    <cellStyle name="Standard 485 6" xfId="13032"/>
    <cellStyle name="Standard 485 7" xfId="16028"/>
    <cellStyle name="Standard 485 8" xfId="21190"/>
    <cellStyle name="Standard 485 9" xfId="28897"/>
    <cellStyle name="Standard 486" xfId="5487"/>
    <cellStyle name="Standard 486 2" xfId="5596"/>
    <cellStyle name="Standard 486 2 2" xfId="5606"/>
    <cellStyle name="Standard 486 2 2 2" xfId="13197"/>
    <cellStyle name="Standard 486 2 2 2 2" xfId="24501"/>
    <cellStyle name="Standard 486 2 2 2 3" xfId="31588"/>
    <cellStyle name="Standard 486 2 2 3" xfId="21590"/>
    <cellStyle name="Standard 486 2 2 4" xfId="29297"/>
    <cellStyle name="Standard 486 2 3" xfId="5602"/>
    <cellStyle name="Standard 486 2 3 2" xfId="8376"/>
    <cellStyle name="Standard 486 2 3 3" xfId="13193"/>
    <cellStyle name="Standard 486 2 3 4" xfId="16163"/>
    <cellStyle name="Standard 486 2 3 5" xfId="21586"/>
    <cellStyle name="Standard 486 2 3 6" xfId="29293"/>
    <cellStyle name="Standard 486 2 4" xfId="21580"/>
    <cellStyle name="Standard 486 2 5" xfId="29287"/>
    <cellStyle name="Standard 486 3" xfId="5076"/>
    <cellStyle name="Standard 486 3 2" xfId="12973"/>
    <cellStyle name="Standard 486 3 2 2" xfId="24423"/>
    <cellStyle name="Standard 486 3 2 3" xfId="31510"/>
    <cellStyle name="Standard 486 3 3" xfId="21061"/>
    <cellStyle name="Standard 486 3 4" xfId="28768"/>
    <cellStyle name="Standard 486 4" xfId="8366"/>
    <cellStyle name="Standard 486 5" xfId="13148"/>
    <cellStyle name="Standard 486 6" xfId="16146"/>
    <cellStyle name="Standard 486 7" xfId="21472"/>
    <cellStyle name="Standard 486 8" xfId="29179"/>
    <cellStyle name="Standard 487" xfId="5547"/>
    <cellStyle name="Standard 487 10" xfId="21531"/>
    <cellStyle name="Standard 487 11" xfId="23533"/>
    <cellStyle name="Standard 487 12" xfId="25083"/>
    <cellStyle name="Standard 487 13" xfId="29238"/>
    <cellStyle name="Standard 487 14" xfId="32331"/>
    <cellStyle name="Standard 487 15" xfId="32947"/>
    <cellStyle name="Standard 487 16" xfId="33545"/>
    <cellStyle name="Standard 487 17" xfId="34226"/>
    <cellStyle name="Standard 487 18" xfId="34906"/>
    <cellStyle name="Standard 487 19" xfId="35561"/>
    <cellStyle name="Standard 487 2" xfId="8370"/>
    <cellStyle name="Standard 487 3" xfId="9634"/>
    <cellStyle name="Standard 487 4" xfId="10261"/>
    <cellStyle name="Standard 487 5" xfId="10918"/>
    <cellStyle name="Standard 487 6" xfId="13173"/>
    <cellStyle name="Standard 487 7" xfId="14714"/>
    <cellStyle name="Standard 487 8" xfId="16156"/>
    <cellStyle name="Standard 487 9" xfId="17540"/>
    <cellStyle name="Standard 488" xfId="5572"/>
    <cellStyle name="Standard 488 10" xfId="21556"/>
    <cellStyle name="Standard 488 11" xfId="23534"/>
    <cellStyle name="Standard 488 12" xfId="25084"/>
    <cellStyle name="Standard 488 13" xfId="29263"/>
    <cellStyle name="Standard 488 14" xfId="32332"/>
    <cellStyle name="Standard 488 15" xfId="32948"/>
    <cellStyle name="Standard 488 16" xfId="33546"/>
    <cellStyle name="Standard 488 17" xfId="34227"/>
    <cellStyle name="Standard 488 18" xfId="34907"/>
    <cellStyle name="Standard 488 19" xfId="35562"/>
    <cellStyle name="Standard 488 2" xfId="8371"/>
    <cellStyle name="Standard 488 3" xfId="9635"/>
    <cellStyle name="Standard 488 4" xfId="10263"/>
    <cellStyle name="Standard 488 5" xfId="10919"/>
    <cellStyle name="Standard 488 6" xfId="13181"/>
    <cellStyle name="Standard 488 7" xfId="14715"/>
    <cellStyle name="Standard 488 8" xfId="16157"/>
    <cellStyle name="Standard 488 9" xfId="17541"/>
    <cellStyle name="Standard 489" xfId="5145"/>
    <cellStyle name="Standard 489 2" xfId="13006"/>
    <cellStyle name="Standard 489 2 2" xfId="24455"/>
    <cellStyle name="Standard 489 2 3" xfId="31542"/>
    <cellStyle name="Standard 489 3" xfId="21130"/>
    <cellStyle name="Standard 489 4" xfId="28837"/>
    <cellStyle name="Standard 49" xfId="2064"/>
    <cellStyle name="Standard 49 10" xfId="4078"/>
    <cellStyle name="Standard 49 10 2" xfId="12250"/>
    <cellStyle name="Standard 49 10 2 2" xfId="24070"/>
    <cellStyle name="Standard 49 10 2 3" xfId="31150"/>
    <cellStyle name="Standard 49 10 3" xfId="19683"/>
    <cellStyle name="Standard 49 10 4" xfId="27390"/>
    <cellStyle name="Standard 49 11" xfId="7525"/>
    <cellStyle name="Standard 49 11 2" xfId="14912"/>
    <cellStyle name="Standard 49 11 3" xfId="16962"/>
    <cellStyle name="Standard 49 11 4" xfId="17638"/>
    <cellStyle name="Standard 49 11 5" xfId="23016"/>
    <cellStyle name="Standard 49 11 6" xfId="30726"/>
    <cellStyle name="Standard 49 12" xfId="12249"/>
    <cellStyle name="Standard 49 13" xfId="15731"/>
    <cellStyle name="Standard 49 14" xfId="19682"/>
    <cellStyle name="Standard 49 15" xfId="27389"/>
    <cellStyle name="Standard 49 2" xfId="2065"/>
    <cellStyle name="Standard 49 2 2" xfId="2066"/>
    <cellStyle name="Standard 49 2 2 2" xfId="12252"/>
    <cellStyle name="Standard 49 2 2 2 2" xfId="24071"/>
    <cellStyle name="Standard 49 2 2 2 3" xfId="31151"/>
    <cellStyle name="Standard 49 2 2 3" xfId="19685"/>
    <cellStyle name="Standard 49 2 2 4" xfId="27392"/>
    <cellStyle name="Standard 49 2 3" xfId="7526"/>
    <cellStyle name="Standard 49 2 4" xfId="12251"/>
    <cellStyle name="Standard 49 2 5" xfId="15732"/>
    <cellStyle name="Standard 49 2 6" xfId="19684"/>
    <cellStyle name="Standard 49 2 7" xfId="27391"/>
    <cellStyle name="Standard 49 2_Containertabelle" xfId="4079"/>
    <cellStyle name="Standard 49 3" xfId="2067"/>
    <cellStyle name="Standard 49 3 2" xfId="12253"/>
    <cellStyle name="Standard 49 3 2 2" xfId="24072"/>
    <cellStyle name="Standard 49 3 2 3" xfId="31152"/>
    <cellStyle name="Standard 49 3 3" xfId="19686"/>
    <cellStyle name="Standard 49 3 4" xfId="27393"/>
    <cellStyle name="Standard 49 4" xfId="4080"/>
    <cellStyle name="Standard 49 4 2" xfId="12254"/>
    <cellStyle name="Standard 49 4 2 2" xfId="24073"/>
    <cellStyle name="Standard 49 4 2 3" xfId="31153"/>
    <cellStyle name="Standard 49 4 3" xfId="19687"/>
    <cellStyle name="Standard 49 4 4" xfId="27394"/>
    <cellStyle name="Standard 49 5" xfId="4081"/>
    <cellStyle name="Standard 49 5 2" xfId="12255"/>
    <cellStyle name="Standard 49 5 2 2" xfId="24074"/>
    <cellStyle name="Standard 49 5 2 3" xfId="31154"/>
    <cellStyle name="Standard 49 5 3" xfId="19688"/>
    <cellStyle name="Standard 49 5 4" xfId="27395"/>
    <cellStyle name="Standard 49 6" xfId="4082"/>
    <cellStyle name="Standard 49 6 2" xfId="12256"/>
    <cellStyle name="Standard 49 6 2 2" xfId="24075"/>
    <cellStyle name="Standard 49 6 2 3" xfId="31155"/>
    <cellStyle name="Standard 49 6 3" xfId="19689"/>
    <cellStyle name="Standard 49 6 4" xfId="27396"/>
    <cellStyle name="Standard 49 7" xfId="4083"/>
    <cellStyle name="Standard 49 7 2" xfId="12257"/>
    <cellStyle name="Standard 49 7 2 2" xfId="24076"/>
    <cellStyle name="Standard 49 7 2 3" xfId="31156"/>
    <cellStyle name="Standard 49 7 3" xfId="19690"/>
    <cellStyle name="Standard 49 7 4" xfId="27397"/>
    <cellStyle name="Standard 49 8" xfId="4084"/>
    <cellStyle name="Standard 49 8 2" xfId="12258"/>
    <cellStyle name="Standard 49 8 2 2" xfId="24077"/>
    <cellStyle name="Standard 49 8 2 3" xfId="31157"/>
    <cellStyle name="Standard 49 8 3" xfId="19691"/>
    <cellStyle name="Standard 49 8 4" xfId="27398"/>
    <cellStyle name="Standard 49 9" xfId="4085"/>
    <cellStyle name="Standard 49 9 2" xfId="12259"/>
    <cellStyle name="Standard 49 9 2 2" xfId="24078"/>
    <cellStyle name="Standard 49 9 2 3" xfId="31158"/>
    <cellStyle name="Standard 49 9 3" xfId="19692"/>
    <cellStyle name="Standard 49 9 4" xfId="27399"/>
    <cellStyle name="Standard 49_Containertabelle" xfId="4086"/>
    <cellStyle name="Standard 490" xfId="5065"/>
    <cellStyle name="Standard 490 2" xfId="12962"/>
    <cellStyle name="Standard 490 2 2" xfId="24412"/>
    <cellStyle name="Standard 490 2 3" xfId="31499"/>
    <cellStyle name="Standard 490 3" xfId="21050"/>
    <cellStyle name="Standard 490 4" xfId="28757"/>
    <cellStyle name="Standard 491" xfId="5597"/>
    <cellStyle name="Standard 491 2" xfId="13188"/>
    <cellStyle name="Standard 491 2 2" xfId="24499"/>
    <cellStyle name="Standard 491 2 3" xfId="31586"/>
    <cellStyle name="Standard 491 3" xfId="21581"/>
    <cellStyle name="Standard 491 4" xfId="29288"/>
    <cellStyle name="Standard 492" xfId="5142"/>
    <cellStyle name="Standard 492 2" xfId="13005"/>
    <cellStyle name="Standard 492 2 2" xfId="24454"/>
    <cellStyle name="Standard 492 2 3" xfId="31541"/>
    <cellStyle name="Standard 492 3" xfId="21127"/>
    <cellStyle name="Standard 492 4" xfId="28834"/>
    <cellStyle name="Standard 493" xfId="5068"/>
    <cellStyle name="Standard 493 2" xfId="12965"/>
    <cellStyle name="Standard 493 2 2" xfId="24415"/>
    <cellStyle name="Standard 493 2 3" xfId="31502"/>
    <cellStyle name="Standard 493 3" xfId="21053"/>
    <cellStyle name="Standard 493 4" xfId="28760"/>
    <cellStyle name="Standard 494" xfId="5204"/>
    <cellStyle name="Standard 494 2" xfId="8251"/>
    <cellStyle name="Standard 494 3" xfId="13031"/>
    <cellStyle name="Standard 494 4" xfId="16027"/>
    <cellStyle name="Standard 494 5" xfId="21189"/>
    <cellStyle name="Standard 494 6" xfId="28896"/>
    <cellStyle name="Standard 495" xfId="5052"/>
    <cellStyle name="Standard 495 2" xfId="8231"/>
    <cellStyle name="Standard 495 3" xfId="12954"/>
    <cellStyle name="Standard 495 4" xfId="16003"/>
    <cellStyle name="Standard 495 5" xfId="21037"/>
    <cellStyle name="Standard 495 6" xfId="28744"/>
    <cellStyle name="Standard 496" xfId="5598"/>
    <cellStyle name="Standard 496 2" xfId="8372"/>
    <cellStyle name="Standard 496 3" xfId="13189"/>
    <cellStyle name="Standard 496 4" xfId="16159"/>
    <cellStyle name="Standard 496 5" xfId="21582"/>
    <cellStyle name="Standard 496 6" xfId="29289"/>
    <cellStyle name="Standard 497" xfId="5053"/>
    <cellStyle name="Standard 497 2" xfId="8232"/>
    <cellStyle name="Standard 497 3" xfId="12955"/>
    <cellStyle name="Standard 497 4" xfId="16004"/>
    <cellStyle name="Standard 497 5" xfId="21038"/>
    <cellStyle name="Standard 497 6" xfId="28745"/>
    <cellStyle name="Standard 498" xfId="5601"/>
    <cellStyle name="Standard 498 10" xfId="21585"/>
    <cellStyle name="Standard 498 11" xfId="23535"/>
    <cellStyle name="Standard 498 12" xfId="25085"/>
    <cellStyle name="Standard 498 13" xfId="29292"/>
    <cellStyle name="Standard 498 14" xfId="32333"/>
    <cellStyle name="Standard 498 15" xfId="32949"/>
    <cellStyle name="Standard 498 16" xfId="33548"/>
    <cellStyle name="Standard 498 17" xfId="34228"/>
    <cellStyle name="Standard 498 18" xfId="34908"/>
    <cellStyle name="Standard 498 19" xfId="35563"/>
    <cellStyle name="Standard 498 2" xfId="8375"/>
    <cellStyle name="Standard 498 3" xfId="9639"/>
    <cellStyle name="Standard 498 4" xfId="10267"/>
    <cellStyle name="Standard 498 5" xfId="10923"/>
    <cellStyle name="Standard 498 6" xfId="13192"/>
    <cellStyle name="Standard 498 7" xfId="14719"/>
    <cellStyle name="Standard 498 8" xfId="16162"/>
    <cellStyle name="Standard 498 9" xfId="17542"/>
    <cellStyle name="Standard 499" xfId="5605"/>
    <cellStyle name="Standard 499 10" xfId="21589"/>
    <cellStyle name="Standard 499 11" xfId="23536"/>
    <cellStyle name="Standard 499 12" xfId="25086"/>
    <cellStyle name="Standard 499 13" xfId="29296"/>
    <cellStyle name="Standard 499 14" xfId="32334"/>
    <cellStyle name="Standard 499 15" xfId="32950"/>
    <cellStyle name="Standard 499 16" xfId="33549"/>
    <cellStyle name="Standard 499 17" xfId="34229"/>
    <cellStyle name="Standard 499 18" xfId="34909"/>
    <cellStyle name="Standard 499 19" xfId="35564"/>
    <cellStyle name="Standard 499 2" xfId="8378"/>
    <cellStyle name="Standard 499 3" xfId="9640"/>
    <cellStyle name="Standard 499 4" xfId="10268"/>
    <cellStyle name="Standard 499 5" xfId="10924"/>
    <cellStyle name="Standard 499 6" xfId="13196"/>
    <cellStyle name="Standard 499 7" xfId="14720"/>
    <cellStyle name="Standard 499 8" xfId="16165"/>
    <cellStyle name="Standard 499 9" xfId="17543"/>
    <cellStyle name="Standard 5" xfId="317"/>
    <cellStyle name="Standard 5 10" xfId="2068"/>
    <cellStyle name="Standard 5 10 10" xfId="19694"/>
    <cellStyle name="Standard 5 10 11" xfId="23404"/>
    <cellStyle name="Standard 5 10 12" xfId="24960"/>
    <cellStyle name="Standard 5 10 13" xfId="27401"/>
    <cellStyle name="Standard 5 10 14" xfId="32208"/>
    <cellStyle name="Standard 5 10 15" xfId="32824"/>
    <cellStyle name="Standard 5 10 16" xfId="33422"/>
    <cellStyle name="Standard 5 10 17" xfId="34089"/>
    <cellStyle name="Standard 5 10 18" xfId="34783"/>
    <cellStyle name="Standard 5 10 19" xfId="35438"/>
    <cellStyle name="Standard 5 10 2" xfId="4087"/>
    <cellStyle name="Standard 5 10 2 2" xfId="8136"/>
    <cellStyle name="Standard 5 10 3" xfId="9501"/>
    <cellStyle name="Standard 5 10 4" xfId="10115"/>
    <cellStyle name="Standard 5 10 5" xfId="10775"/>
    <cellStyle name="Standard 5 10 6" xfId="12261"/>
    <cellStyle name="Standard 5 10 7" xfId="14550"/>
    <cellStyle name="Standard 5 10 8" xfId="15734"/>
    <cellStyle name="Standard 5 10 9" xfId="17417"/>
    <cellStyle name="Standard 5 11" xfId="4088"/>
    <cellStyle name="Standard 5 11 2" xfId="12262"/>
    <cellStyle name="Standard 5 11 2 2" xfId="24079"/>
    <cellStyle name="Standard 5 11 2 3" xfId="31159"/>
    <cellStyle name="Standard 5 11 3" xfId="19695"/>
    <cellStyle name="Standard 5 11 4" xfId="27402"/>
    <cellStyle name="Standard 5 12" xfId="12260"/>
    <cellStyle name="Standard 5 12 10" xfId="33046"/>
    <cellStyle name="Standard 5 12 11" xfId="33654"/>
    <cellStyle name="Standard 5 12 12" xfId="34359"/>
    <cellStyle name="Standard 5 12 13" xfId="35015"/>
    <cellStyle name="Standard 5 12 14" xfId="35669"/>
    <cellStyle name="Standard 5 12 2" xfId="14913"/>
    <cellStyle name="Standard 5 12 3" xfId="16963"/>
    <cellStyle name="Standard 5 12 4" xfId="17639"/>
    <cellStyle name="Standard 5 12 5" xfId="23017"/>
    <cellStyle name="Standard 5 12 6" xfId="23665"/>
    <cellStyle name="Standard 5 12 7" xfId="25182"/>
    <cellStyle name="Standard 5 12 8" xfId="30727"/>
    <cellStyle name="Standard 5 12 9" xfId="32459"/>
    <cellStyle name="Standard 5 13" xfId="15733"/>
    <cellStyle name="Standard 5 14" xfId="19693"/>
    <cellStyle name="Standard 5 15" xfId="27400"/>
    <cellStyle name="Standard 5 2" xfId="318"/>
    <cellStyle name="Standard 5 2 2" xfId="319"/>
    <cellStyle name="Standard 5 2 2 2" xfId="24080"/>
    <cellStyle name="Standard 5 2 2 3" xfId="31160"/>
    <cellStyle name="Standard 5 2 3" xfId="320"/>
    <cellStyle name="Standard 5 2 3 2" xfId="19696"/>
    <cellStyle name="Standard 5 2 4" xfId="27403"/>
    <cellStyle name="Standard 5 3" xfId="321"/>
    <cellStyle name="Standard 5 3 10" xfId="27404"/>
    <cellStyle name="Standard 5 3 2" xfId="610"/>
    <cellStyle name="Standard 5 3 2 2" xfId="2069"/>
    <cellStyle name="Standard 5 3 2 2 2" xfId="12264"/>
    <cellStyle name="Standard 5 3 2 2 2 2" xfId="24082"/>
    <cellStyle name="Standard 5 3 2 2 2 3" xfId="31162"/>
    <cellStyle name="Standard 5 3 2 2 3" xfId="19699"/>
    <cellStyle name="Standard 5 3 2 2 4" xfId="27406"/>
    <cellStyle name="Standard 5 3 2 3" xfId="7527"/>
    <cellStyle name="Standard 5 3 2 3 2" xfId="24081"/>
    <cellStyle name="Standard 5 3 2 3 3" xfId="31161"/>
    <cellStyle name="Standard 5 3 2 4" xfId="19698"/>
    <cellStyle name="Standard 5 3 2 5" xfId="27405"/>
    <cellStyle name="Standard 5 3 2_Containertabelle" xfId="4089"/>
    <cellStyle name="Standard 5 3 3" xfId="4090"/>
    <cellStyle name="Standard 5 3 3 2" xfId="12265"/>
    <cellStyle name="Standard 5 3 3 2 2" xfId="24083"/>
    <cellStyle name="Standard 5 3 3 2 3" xfId="31163"/>
    <cellStyle name="Standard 5 3 3 3" xfId="19700"/>
    <cellStyle name="Standard 5 3 3 4" xfId="27407"/>
    <cellStyle name="Standard 5 3 4" xfId="12263"/>
    <cellStyle name="Standard 5 3 5" xfId="14551"/>
    <cellStyle name="Standard 5 3 6" xfId="14612"/>
    <cellStyle name="Standard 5 3 7" xfId="15735"/>
    <cellStyle name="Standard 5 3 8" xfId="15993"/>
    <cellStyle name="Standard 5 3 9" xfId="19697"/>
    <cellStyle name="Standard 5 3_Containertabelle" xfId="4091"/>
    <cellStyle name="Standard 5 4" xfId="2070"/>
    <cellStyle name="Standard 5 4 2" xfId="2071"/>
    <cellStyle name="Standard 5 4 2 2" xfId="12267"/>
    <cellStyle name="Standard 5 4 2 2 2" xfId="24084"/>
    <cellStyle name="Standard 5 4 2 2 3" xfId="31164"/>
    <cellStyle name="Standard 5 4 2 3" xfId="19702"/>
    <cellStyle name="Standard 5 4 2 4" xfId="27409"/>
    <cellStyle name="Standard 5 4 3" xfId="4092"/>
    <cellStyle name="Standard 5 4 3 2" xfId="12268"/>
    <cellStyle name="Standard 5 4 3 2 2" xfId="24085"/>
    <cellStyle name="Standard 5 4 3 2 3" xfId="31165"/>
    <cellStyle name="Standard 5 4 3 3" xfId="19703"/>
    <cellStyle name="Standard 5 4 3 4" xfId="27410"/>
    <cellStyle name="Standard 5 4 4" xfId="7528"/>
    <cellStyle name="Standard 5 4 5" xfId="12266"/>
    <cellStyle name="Standard 5 4 6" xfId="15736"/>
    <cellStyle name="Standard 5 4 7" xfId="19701"/>
    <cellStyle name="Standard 5 4 8" xfId="27408"/>
    <cellStyle name="Standard 5 4_Containertabelle" xfId="4093"/>
    <cellStyle name="Standard 5 5" xfId="2072"/>
    <cellStyle name="Standard 5 5 2" xfId="2073"/>
    <cellStyle name="Standard 5 5 2 2" xfId="12270"/>
    <cellStyle name="Standard 5 5 2 2 2" xfId="24086"/>
    <cellStyle name="Standard 5 5 2 2 3" xfId="31166"/>
    <cellStyle name="Standard 5 5 2 3" xfId="19705"/>
    <cellStyle name="Standard 5 5 2 4" xfId="27412"/>
    <cellStyle name="Standard 5 5 3" xfId="4094"/>
    <cellStyle name="Standard 5 5 3 2" xfId="12271"/>
    <cellStyle name="Standard 5 5 3 2 2" xfId="24087"/>
    <cellStyle name="Standard 5 5 3 2 3" xfId="31167"/>
    <cellStyle name="Standard 5 5 3 3" xfId="19706"/>
    <cellStyle name="Standard 5 5 3 4" xfId="27413"/>
    <cellStyle name="Standard 5 5 4" xfId="7529"/>
    <cellStyle name="Standard 5 5 5" xfId="12269"/>
    <cellStyle name="Standard 5 5 6" xfId="15737"/>
    <cellStyle name="Standard 5 5 7" xfId="19704"/>
    <cellStyle name="Standard 5 5 8" xfId="27411"/>
    <cellStyle name="Standard 5 5_Containertabelle" xfId="4095"/>
    <cellStyle name="Standard 5 6" xfId="2074"/>
    <cellStyle name="Standard 5 6 10" xfId="19707"/>
    <cellStyle name="Standard 5 6 11" xfId="23405"/>
    <cellStyle name="Standard 5 6 12" xfId="24961"/>
    <cellStyle name="Standard 5 6 13" xfId="27414"/>
    <cellStyle name="Standard 5 6 14" xfId="32209"/>
    <cellStyle name="Standard 5 6 15" xfId="32825"/>
    <cellStyle name="Standard 5 6 16" xfId="33423"/>
    <cellStyle name="Standard 5 6 17" xfId="34090"/>
    <cellStyle name="Standard 5 6 18" xfId="34784"/>
    <cellStyle name="Standard 5 6 19" xfId="35439"/>
    <cellStyle name="Standard 5 6 2" xfId="4096"/>
    <cellStyle name="Standard 5 6 2 2" xfId="8137"/>
    <cellStyle name="Standard 5 6 3" xfId="9502"/>
    <cellStyle name="Standard 5 6 4" xfId="10116"/>
    <cellStyle name="Standard 5 6 5" xfId="10776"/>
    <cellStyle name="Standard 5 6 6" xfId="12272"/>
    <cellStyle name="Standard 5 6 7" xfId="14552"/>
    <cellStyle name="Standard 5 6 8" xfId="15738"/>
    <cellStyle name="Standard 5 6 9" xfId="17418"/>
    <cellStyle name="Standard 5 7" xfId="2075"/>
    <cellStyle name="Standard 5 7 2" xfId="12273"/>
    <cellStyle name="Standard 5 7 2 2" xfId="24088"/>
    <cellStyle name="Standard 5 7 2 3" xfId="31168"/>
    <cellStyle name="Standard 5 7 3" xfId="19708"/>
    <cellStyle name="Standard 5 7 4" xfId="27415"/>
    <cellStyle name="Standard 5 8" xfId="2076"/>
    <cellStyle name="Standard 5 8 10" xfId="19709"/>
    <cellStyle name="Standard 5 8 11" xfId="23406"/>
    <cellStyle name="Standard 5 8 12" xfId="24962"/>
    <cellStyle name="Standard 5 8 13" xfId="27416"/>
    <cellStyle name="Standard 5 8 14" xfId="32210"/>
    <cellStyle name="Standard 5 8 15" xfId="32826"/>
    <cellStyle name="Standard 5 8 16" xfId="33424"/>
    <cellStyle name="Standard 5 8 17" xfId="34091"/>
    <cellStyle name="Standard 5 8 18" xfId="34785"/>
    <cellStyle name="Standard 5 8 19" xfId="35440"/>
    <cellStyle name="Standard 5 8 2" xfId="4097"/>
    <cellStyle name="Standard 5 8 2 2" xfId="8138"/>
    <cellStyle name="Standard 5 8 3" xfId="9503"/>
    <cellStyle name="Standard 5 8 4" xfId="10117"/>
    <cellStyle name="Standard 5 8 5" xfId="10777"/>
    <cellStyle name="Standard 5 8 6" xfId="12274"/>
    <cellStyle name="Standard 5 8 7" xfId="14553"/>
    <cellStyle name="Standard 5 8 8" xfId="15739"/>
    <cellStyle name="Standard 5 8 9" xfId="17419"/>
    <cellStyle name="Standard 5 9" xfId="2077"/>
    <cellStyle name="Standard 5 9 10" xfId="19710"/>
    <cellStyle name="Standard 5 9 11" xfId="23407"/>
    <cellStyle name="Standard 5 9 12" xfId="24963"/>
    <cellStyle name="Standard 5 9 13" xfId="27417"/>
    <cellStyle name="Standard 5 9 14" xfId="32211"/>
    <cellStyle name="Standard 5 9 15" xfId="32827"/>
    <cellStyle name="Standard 5 9 16" xfId="33425"/>
    <cellStyle name="Standard 5 9 17" xfId="34092"/>
    <cellStyle name="Standard 5 9 18" xfId="34786"/>
    <cellStyle name="Standard 5 9 19" xfId="35441"/>
    <cellStyle name="Standard 5 9 2" xfId="4098"/>
    <cellStyle name="Standard 5 9 2 2" xfId="8139"/>
    <cellStyle name="Standard 5 9 3" xfId="9504"/>
    <cellStyle name="Standard 5 9 4" xfId="10118"/>
    <cellStyle name="Standard 5 9 5" xfId="10778"/>
    <cellStyle name="Standard 5 9 6" xfId="12275"/>
    <cellStyle name="Standard 5 9 7" xfId="14554"/>
    <cellStyle name="Standard 5 9 8" xfId="15740"/>
    <cellStyle name="Standard 5 9 9" xfId="17420"/>
    <cellStyle name="Standard 5_Containertabelle" xfId="2078"/>
    <cellStyle name="Standard 50" xfId="2079"/>
    <cellStyle name="Standard 50 10" xfId="4099"/>
    <cellStyle name="Standard 50 10 2" xfId="12277"/>
    <cellStyle name="Standard 50 10 2 2" xfId="24089"/>
    <cellStyle name="Standard 50 10 2 3" xfId="31169"/>
    <cellStyle name="Standard 50 10 3" xfId="19712"/>
    <cellStyle name="Standard 50 10 4" xfId="27419"/>
    <cellStyle name="Standard 50 11" xfId="7530"/>
    <cellStyle name="Standard 50 11 2" xfId="14914"/>
    <cellStyle name="Standard 50 11 3" xfId="16964"/>
    <cellStyle name="Standard 50 11 4" xfId="17640"/>
    <cellStyle name="Standard 50 11 5" xfId="23018"/>
    <cellStyle name="Standard 50 11 6" xfId="30728"/>
    <cellStyle name="Standard 50 12" xfId="12276"/>
    <cellStyle name="Standard 50 13" xfId="15741"/>
    <cellStyle name="Standard 50 14" xfId="19711"/>
    <cellStyle name="Standard 50 15" xfId="27418"/>
    <cellStyle name="Standard 50 2" xfId="2080"/>
    <cellStyle name="Standard 50 2 2" xfId="2081"/>
    <cellStyle name="Standard 50 2 2 2" xfId="12279"/>
    <cellStyle name="Standard 50 2 2 2 2" xfId="24090"/>
    <cellStyle name="Standard 50 2 2 2 3" xfId="31170"/>
    <cellStyle name="Standard 50 2 2 3" xfId="19714"/>
    <cellStyle name="Standard 50 2 2 4" xfId="27421"/>
    <cellStyle name="Standard 50 2 3" xfId="7531"/>
    <cellStyle name="Standard 50 2 4" xfId="12278"/>
    <cellStyle name="Standard 50 2 5" xfId="15742"/>
    <cellStyle name="Standard 50 2 6" xfId="19713"/>
    <cellStyle name="Standard 50 2 7" xfId="27420"/>
    <cellStyle name="Standard 50 2_Containertabelle" xfId="4100"/>
    <cellStyle name="Standard 50 3" xfId="2082"/>
    <cellStyle name="Standard 50 3 2" xfId="12280"/>
    <cellStyle name="Standard 50 3 2 2" xfId="24091"/>
    <cellStyle name="Standard 50 3 2 3" xfId="31171"/>
    <cellStyle name="Standard 50 3 3" xfId="19715"/>
    <cellStyle name="Standard 50 3 4" xfId="27422"/>
    <cellStyle name="Standard 50 4" xfId="4101"/>
    <cellStyle name="Standard 50 4 2" xfId="12281"/>
    <cellStyle name="Standard 50 4 2 2" xfId="24092"/>
    <cellStyle name="Standard 50 4 2 3" xfId="31172"/>
    <cellStyle name="Standard 50 4 3" xfId="19716"/>
    <cellStyle name="Standard 50 4 4" xfId="27423"/>
    <cellStyle name="Standard 50 5" xfId="4102"/>
    <cellStyle name="Standard 50 5 2" xfId="12282"/>
    <cellStyle name="Standard 50 5 2 2" xfId="24093"/>
    <cellStyle name="Standard 50 5 2 3" xfId="31173"/>
    <cellStyle name="Standard 50 5 3" xfId="19717"/>
    <cellStyle name="Standard 50 5 4" xfId="27424"/>
    <cellStyle name="Standard 50 6" xfId="4103"/>
    <cellStyle name="Standard 50 6 2" xfId="12283"/>
    <cellStyle name="Standard 50 6 2 2" xfId="24094"/>
    <cellStyle name="Standard 50 6 2 3" xfId="31174"/>
    <cellStyle name="Standard 50 6 3" xfId="19718"/>
    <cellStyle name="Standard 50 6 4" xfId="27425"/>
    <cellStyle name="Standard 50 7" xfId="4104"/>
    <cellStyle name="Standard 50 7 2" xfId="12284"/>
    <cellStyle name="Standard 50 7 2 2" xfId="24095"/>
    <cellStyle name="Standard 50 7 2 3" xfId="31175"/>
    <cellStyle name="Standard 50 7 3" xfId="19719"/>
    <cellStyle name="Standard 50 7 4" xfId="27426"/>
    <cellStyle name="Standard 50 8" xfId="4105"/>
    <cellStyle name="Standard 50 8 2" xfId="12285"/>
    <cellStyle name="Standard 50 8 2 2" xfId="24096"/>
    <cellStyle name="Standard 50 8 2 3" xfId="31176"/>
    <cellStyle name="Standard 50 8 3" xfId="19720"/>
    <cellStyle name="Standard 50 8 4" xfId="27427"/>
    <cellStyle name="Standard 50 9" xfId="4106"/>
    <cellStyle name="Standard 50 9 2" xfId="12286"/>
    <cellStyle name="Standard 50 9 2 2" xfId="24097"/>
    <cellStyle name="Standard 50 9 2 3" xfId="31177"/>
    <cellStyle name="Standard 50 9 3" xfId="19721"/>
    <cellStyle name="Standard 50 9 4" xfId="27428"/>
    <cellStyle name="Standard 50_Containertabelle" xfId="4107"/>
    <cellStyle name="Standard 500" xfId="5599"/>
    <cellStyle name="Standard 500 2" xfId="8373"/>
    <cellStyle name="Standard 500 3" xfId="13190"/>
    <cellStyle name="Standard 500 4" xfId="16160"/>
    <cellStyle name="Standard 500 5" xfId="21583"/>
    <cellStyle name="Standard 500 6" xfId="29290"/>
    <cellStyle name="Standard 501" xfId="5603"/>
    <cellStyle name="Standard 501 2" xfId="8377"/>
    <cellStyle name="Standard 501 3" xfId="13194"/>
    <cellStyle name="Standard 501 4" xfId="16164"/>
    <cellStyle name="Standard 501 5" xfId="21587"/>
    <cellStyle name="Standard 501 6" xfId="29294"/>
    <cellStyle name="Standard 502" xfId="5488"/>
    <cellStyle name="Standard 502 2" xfId="8367"/>
    <cellStyle name="Standard 502 3" xfId="13149"/>
    <cellStyle name="Standard 502 4" xfId="16147"/>
    <cellStyle name="Standard 502 5" xfId="21473"/>
    <cellStyle name="Standard 502 6" xfId="29180"/>
    <cellStyle name="Standard 503" xfId="5173"/>
    <cellStyle name="Standard 503 10" xfId="21158"/>
    <cellStyle name="Standard 503 11" xfId="23502"/>
    <cellStyle name="Standard 503 12" xfId="25053"/>
    <cellStyle name="Standard 503 13" xfId="28865"/>
    <cellStyle name="Standard 503 14" xfId="32301"/>
    <cellStyle name="Standard 503 15" xfId="32917"/>
    <cellStyle name="Standard 503 16" xfId="33515"/>
    <cellStyle name="Standard 503 17" xfId="34194"/>
    <cellStyle name="Standard 503 18" xfId="34876"/>
    <cellStyle name="Standard 503 19" xfId="35531"/>
    <cellStyle name="Standard 503 2" xfId="8250"/>
    <cellStyle name="Standard 503 3" xfId="9597"/>
    <cellStyle name="Standard 503 4" xfId="10222"/>
    <cellStyle name="Standard 503 5" xfId="10879"/>
    <cellStyle name="Standard 503 6" xfId="13026"/>
    <cellStyle name="Standard 503 7" xfId="14674"/>
    <cellStyle name="Standard 503 8" xfId="16025"/>
    <cellStyle name="Standard 503 9" xfId="17510"/>
    <cellStyle name="Standard 504" xfId="5153"/>
    <cellStyle name="Standard 504 10" xfId="21138"/>
    <cellStyle name="Standard 504 11" xfId="23498"/>
    <cellStyle name="Standard 504 12" xfId="25049"/>
    <cellStyle name="Standard 504 13" xfId="28845"/>
    <cellStyle name="Standard 504 14" xfId="32297"/>
    <cellStyle name="Standard 504 15" xfId="32913"/>
    <cellStyle name="Standard 504 16" xfId="33511"/>
    <cellStyle name="Standard 504 17" xfId="34190"/>
    <cellStyle name="Standard 504 18" xfId="34872"/>
    <cellStyle name="Standard 504 19" xfId="35527"/>
    <cellStyle name="Standard 504 2" xfId="8238"/>
    <cellStyle name="Standard 504 3" xfId="9593"/>
    <cellStyle name="Standard 504 4" xfId="10218"/>
    <cellStyle name="Standard 504 5" xfId="10875"/>
    <cellStyle name="Standard 504 6" xfId="13014"/>
    <cellStyle name="Standard 504 7" xfId="14670"/>
    <cellStyle name="Standard 504 8" xfId="16013"/>
    <cellStyle name="Standard 504 9" xfId="17506"/>
    <cellStyle name="Standard 505" xfId="5600"/>
    <cellStyle name="Standard 505 2" xfId="8374"/>
    <cellStyle name="Standard 505 3" xfId="13191"/>
    <cellStyle name="Standard 505 4" xfId="16161"/>
    <cellStyle name="Standard 505 5" xfId="21584"/>
    <cellStyle name="Standard 505 6" xfId="29291"/>
    <cellStyle name="Standard 506" xfId="5609"/>
    <cellStyle name="Standard 506 10" xfId="21593"/>
    <cellStyle name="Standard 506 11" xfId="23538"/>
    <cellStyle name="Standard 506 12" xfId="25088"/>
    <cellStyle name="Standard 506 13" xfId="29300"/>
    <cellStyle name="Standard 506 14" xfId="32336"/>
    <cellStyle name="Standard 506 15" xfId="32952"/>
    <cellStyle name="Standard 506 16" xfId="33551"/>
    <cellStyle name="Standard 506 17" xfId="34231"/>
    <cellStyle name="Standard 506 18" xfId="34911"/>
    <cellStyle name="Standard 506 19" xfId="35566"/>
    <cellStyle name="Standard 506 2" xfId="8381"/>
    <cellStyle name="Standard 506 3" xfId="9642"/>
    <cellStyle name="Standard 506 4" xfId="10270"/>
    <cellStyle name="Standard 506 5" xfId="10926"/>
    <cellStyle name="Standard 506 6" xfId="13200"/>
    <cellStyle name="Standard 506 7" xfId="14722"/>
    <cellStyle name="Standard 506 8" xfId="16169"/>
    <cellStyle name="Standard 506 9" xfId="17545"/>
    <cellStyle name="Standard 507" xfId="5640"/>
    <cellStyle name="Standard 507 10" xfId="21624"/>
    <cellStyle name="Standard 507 11" xfId="23547"/>
    <cellStyle name="Standard 507 12" xfId="25097"/>
    <cellStyle name="Standard 507 13" xfId="29331"/>
    <cellStyle name="Standard 507 14" xfId="32345"/>
    <cellStyle name="Standard 507 15" xfId="32961"/>
    <cellStyle name="Standard 507 16" xfId="33560"/>
    <cellStyle name="Standard 507 17" xfId="34241"/>
    <cellStyle name="Standard 507 18" xfId="34920"/>
    <cellStyle name="Standard 507 19" xfId="35575"/>
    <cellStyle name="Standard 507 2" xfId="8390"/>
    <cellStyle name="Standard 507 3" xfId="9651"/>
    <cellStyle name="Standard 507 4" xfId="10279"/>
    <cellStyle name="Standard 507 5" xfId="10935"/>
    <cellStyle name="Standard 507 6" xfId="13209"/>
    <cellStyle name="Standard 507 7" xfId="14731"/>
    <cellStyle name="Standard 507 8" xfId="16178"/>
    <cellStyle name="Standard 507 9" xfId="17554"/>
    <cellStyle name="Standard 508" xfId="5647"/>
    <cellStyle name="Standard 508 10" xfId="21631"/>
    <cellStyle name="Standard 508 11" xfId="23553"/>
    <cellStyle name="Standard 508 12" xfId="25103"/>
    <cellStyle name="Standard 508 13" xfId="29338"/>
    <cellStyle name="Standard 508 14" xfId="32351"/>
    <cellStyle name="Standard 508 15" xfId="32967"/>
    <cellStyle name="Standard 508 16" xfId="33566"/>
    <cellStyle name="Standard 508 17" xfId="34247"/>
    <cellStyle name="Standard 508 18" xfId="34926"/>
    <cellStyle name="Standard 508 19" xfId="35581"/>
    <cellStyle name="Standard 508 2" xfId="8397"/>
    <cellStyle name="Standard 508 3" xfId="9657"/>
    <cellStyle name="Standard 508 4" xfId="10285"/>
    <cellStyle name="Standard 508 5" xfId="10941"/>
    <cellStyle name="Standard 508 6" xfId="13216"/>
    <cellStyle name="Standard 508 7" xfId="14737"/>
    <cellStyle name="Standard 508 8" xfId="16185"/>
    <cellStyle name="Standard 508 9" xfId="17560"/>
    <cellStyle name="Standard 509" xfId="5644"/>
    <cellStyle name="Standard 509 10" xfId="21628"/>
    <cellStyle name="Standard 509 11" xfId="23550"/>
    <cellStyle name="Standard 509 12" xfId="25100"/>
    <cellStyle name="Standard 509 13" xfId="29335"/>
    <cellStyle name="Standard 509 14" xfId="32348"/>
    <cellStyle name="Standard 509 15" xfId="32964"/>
    <cellStyle name="Standard 509 16" xfId="33563"/>
    <cellStyle name="Standard 509 17" xfId="34244"/>
    <cellStyle name="Standard 509 18" xfId="34923"/>
    <cellStyle name="Standard 509 19" xfId="35578"/>
    <cellStyle name="Standard 509 2" xfId="8394"/>
    <cellStyle name="Standard 509 3" xfId="9654"/>
    <cellStyle name="Standard 509 4" xfId="10282"/>
    <cellStyle name="Standard 509 5" xfId="10938"/>
    <cellStyle name="Standard 509 6" xfId="13213"/>
    <cellStyle name="Standard 509 7" xfId="14734"/>
    <cellStyle name="Standard 509 8" xfId="16182"/>
    <cellStyle name="Standard 509 9" xfId="17557"/>
    <cellStyle name="Standard 51" xfId="2083"/>
    <cellStyle name="Standard 51 10" xfId="4108"/>
    <cellStyle name="Standard 51 10 2" xfId="12288"/>
    <cellStyle name="Standard 51 10 2 2" xfId="24098"/>
    <cellStyle name="Standard 51 10 2 3" xfId="31178"/>
    <cellStyle name="Standard 51 10 3" xfId="19723"/>
    <cellStyle name="Standard 51 10 4" xfId="27430"/>
    <cellStyle name="Standard 51 11" xfId="7532"/>
    <cellStyle name="Standard 51 11 2" xfId="14915"/>
    <cellStyle name="Standard 51 11 3" xfId="16965"/>
    <cellStyle name="Standard 51 11 4" xfId="17641"/>
    <cellStyle name="Standard 51 11 5" xfId="23019"/>
    <cellStyle name="Standard 51 11 6" xfId="30729"/>
    <cellStyle name="Standard 51 12" xfId="12287"/>
    <cellStyle name="Standard 51 13" xfId="15743"/>
    <cellStyle name="Standard 51 14" xfId="19722"/>
    <cellStyle name="Standard 51 15" xfId="27429"/>
    <cellStyle name="Standard 51 2" xfId="2084"/>
    <cellStyle name="Standard 51 2 2" xfId="2085"/>
    <cellStyle name="Standard 51 2 2 2" xfId="12290"/>
    <cellStyle name="Standard 51 2 2 2 2" xfId="24099"/>
    <cellStyle name="Standard 51 2 2 2 3" xfId="31179"/>
    <cellStyle name="Standard 51 2 2 3" xfId="19725"/>
    <cellStyle name="Standard 51 2 2 4" xfId="27432"/>
    <cellStyle name="Standard 51 2 3" xfId="7533"/>
    <cellStyle name="Standard 51 2 4" xfId="12289"/>
    <cellStyle name="Standard 51 2 5" xfId="15744"/>
    <cellStyle name="Standard 51 2 6" xfId="19724"/>
    <cellStyle name="Standard 51 2 7" xfId="27431"/>
    <cellStyle name="Standard 51 2_Containertabelle" xfId="4109"/>
    <cellStyle name="Standard 51 3" xfId="2086"/>
    <cellStyle name="Standard 51 3 2" xfId="12291"/>
    <cellStyle name="Standard 51 3 2 2" xfId="24100"/>
    <cellStyle name="Standard 51 3 2 3" xfId="31180"/>
    <cellStyle name="Standard 51 3 3" xfId="19726"/>
    <cellStyle name="Standard 51 3 4" xfId="27433"/>
    <cellStyle name="Standard 51 4" xfId="4110"/>
    <cellStyle name="Standard 51 4 2" xfId="12292"/>
    <cellStyle name="Standard 51 4 2 2" xfId="24101"/>
    <cellStyle name="Standard 51 4 2 3" xfId="31181"/>
    <cellStyle name="Standard 51 4 3" xfId="19727"/>
    <cellStyle name="Standard 51 4 4" xfId="27434"/>
    <cellStyle name="Standard 51 5" xfId="4111"/>
    <cellStyle name="Standard 51 5 2" xfId="12293"/>
    <cellStyle name="Standard 51 5 2 2" xfId="24102"/>
    <cellStyle name="Standard 51 5 2 3" xfId="31182"/>
    <cellStyle name="Standard 51 5 3" xfId="19728"/>
    <cellStyle name="Standard 51 5 4" xfId="27435"/>
    <cellStyle name="Standard 51 6" xfId="4112"/>
    <cellStyle name="Standard 51 6 2" xfId="12294"/>
    <cellStyle name="Standard 51 6 2 2" xfId="24103"/>
    <cellStyle name="Standard 51 6 2 3" xfId="31183"/>
    <cellStyle name="Standard 51 6 3" xfId="19729"/>
    <cellStyle name="Standard 51 6 4" xfId="27436"/>
    <cellStyle name="Standard 51 7" xfId="4113"/>
    <cellStyle name="Standard 51 7 2" xfId="12295"/>
    <cellStyle name="Standard 51 7 2 2" xfId="24104"/>
    <cellStyle name="Standard 51 7 2 3" xfId="31184"/>
    <cellStyle name="Standard 51 7 3" xfId="19730"/>
    <cellStyle name="Standard 51 7 4" xfId="27437"/>
    <cellStyle name="Standard 51 8" xfId="4114"/>
    <cellStyle name="Standard 51 8 2" xfId="12296"/>
    <cellStyle name="Standard 51 8 2 2" xfId="24105"/>
    <cellStyle name="Standard 51 8 2 3" xfId="31185"/>
    <cellStyle name="Standard 51 8 3" xfId="19731"/>
    <cellStyle name="Standard 51 8 4" xfId="27438"/>
    <cellStyle name="Standard 51 9" xfId="4115"/>
    <cellStyle name="Standard 51 9 2" xfId="12297"/>
    <cellStyle name="Standard 51 9 2 2" xfId="24106"/>
    <cellStyle name="Standard 51 9 2 3" xfId="31186"/>
    <cellStyle name="Standard 51 9 3" xfId="19732"/>
    <cellStyle name="Standard 51 9 4" xfId="27439"/>
    <cellStyle name="Standard 51_Containertabelle" xfId="4116"/>
    <cellStyle name="Standard 510" xfId="5645"/>
    <cellStyle name="Standard 510 10" xfId="21629"/>
    <cellStyle name="Standard 510 11" xfId="23551"/>
    <cellStyle name="Standard 510 12" xfId="25101"/>
    <cellStyle name="Standard 510 13" xfId="29336"/>
    <cellStyle name="Standard 510 14" xfId="32349"/>
    <cellStyle name="Standard 510 15" xfId="32965"/>
    <cellStyle name="Standard 510 16" xfId="33564"/>
    <cellStyle name="Standard 510 17" xfId="34245"/>
    <cellStyle name="Standard 510 18" xfId="34924"/>
    <cellStyle name="Standard 510 19" xfId="35579"/>
    <cellStyle name="Standard 510 2" xfId="8395"/>
    <cellStyle name="Standard 510 3" xfId="9655"/>
    <cellStyle name="Standard 510 4" xfId="10283"/>
    <cellStyle name="Standard 510 5" xfId="10939"/>
    <cellStyle name="Standard 510 6" xfId="13214"/>
    <cellStyle name="Standard 510 7" xfId="14735"/>
    <cellStyle name="Standard 510 8" xfId="16183"/>
    <cellStyle name="Standard 510 9" xfId="17558"/>
    <cellStyle name="Standard 511" xfId="5618"/>
    <cellStyle name="Standard 511 10" xfId="21602"/>
    <cellStyle name="Standard 511 11" xfId="23545"/>
    <cellStyle name="Standard 511 12" xfId="25095"/>
    <cellStyle name="Standard 511 13" xfId="29309"/>
    <cellStyle name="Standard 511 14" xfId="32343"/>
    <cellStyle name="Standard 511 15" xfId="32959"/>
    <cellStyle name="Standard 511 16" xfId="33558"/>
    <cellStyle name="Standard 511 17" xfId="34238"/>
    <cellStyle name="Standard 511 18" xfId="34918"/>
    <cellStyle name="Standard 511 19" xfId="35573"/>
    <cellStyle name="Standard 511 2" xfId="8388"/>
    <cellStyle name="Standard 511 3" xfId="9649"/>
    <cellStyle name="Standard 511 4" xfId="10277"/>
    <cellStyle name="Standard 511 5" xfId="10933"/>
    <cellStyle name="Standard 511 6" xfId="13207"/>
    <cellStyle name="Standard 511 7" xfId="14729"/>
    <cellStyle name="Standard 511 8" xfId="16176"/>
    <cellStyle name="Standard 511 9" xfId="17552"/>
    <cellStyle name="Standard 512" xfId="5646"/>
    <cellStyle name="Standard 512 10" xfId="21630"/>
    <cellStyle name="Standard 512 11" xfId="23552"/>
    <cellStyle name="Standard 512 12" xfId="25102"/>
    <cellStyle name="Standard 512 13" xfId="29337"/>
    <cellStyle name="Standard 512 14" xfId="32350"/>
    <cellStyle name="Standard 512 15" xfId="32966"/>
    <cellStyle name="Standard 512 16" xfId="33565"/>
    <cellStyle name="Standard 512 17" xfId="34246"/>
    <cellStyle name="Standard 512 18" xfId="34925"/>
    <cellStyle name="Standard 512 19" xfId="35580"/>
    <cellStyle name="Standard 512 2" xfId="8396"/>
    <cellStyle name="Standard 512 3" xfId="9656"/>
    <cellStyle name="Standard 512 4" xfId="10284"/>
    <cellStyle name="Standard 512 5" xfId="10940"/>
    <cellStyle name="Standard 512 6" xfId="13215"/>
    <cellStyle name="Standard 512 7" xfId="14736"/>
    <cellStyle name="Standard 512 8" xfId="16184"/>
    <cellStyle name="Standard 512 9" xfId="17559"/>
    <cellStyle name="Standard 513" xfId="5639"/>
    <cellStyle name="Standard 513 10" xfId="21623"/>
    <cellStyle name="Standard 513 11" xfId="23546"/>
    <cellStyle name="Standard 513 12" xfId="25096"/>
    <cellStyle name="Standard 513 13" xfId="29330"/>
    <cellStyle name="Standard 513 14" xfId="32344"/>
    <cellStyle name="Standard 513 15" xfId="32960"/>
    <cellStyle name="Standard 513 16" xfId="33559"/>
    <cellStyle name="Standard 513 17" xfId="34240"/>
    <cellStyle name="Standard 513 18" xfId="34919"/>
    <cellStyle name="Standard 513 19" xfId="35574"/>
    <cellStyle name="Standard 513 2" xfId="8389"/>
    <cellStyle name="Standard 513 3" xfId="9650"/>
    <cellStyle name="Standard 513 4" xfId="10278"/>
    <cellStyle name="Standard 513 5" xfId="10934"/>
    <cellStyle name="Standard 513 6" xfId="13208"/>
    <cellStyle name="Standard 513 7" xfId="14730"/>
    <cellStyle name="Standard 513 8" xfId="16177"/>
    <cellStyle name="Standard 513 9" xfId="17553"/>
    <cellStyle name="Standard 514" xfId="5643"/>
    <cellStyle name="Standard 514 10" xfId="21627"/>
    <cellStyle name="Standard 514 11" xfId="23549"/>
    <cellStyle name="Standard 514 12" xfId="25099"/>
    <cellStyle name="Standard 514 13" xfId="29334"/>
    <cellStyle name="Standard 514 14" xfId="32347"/>
    <cellStyle name="Standard 514 15" xfId="32963"/>
    <cellStyle name="Standard 514 16" xfId="33562"/>
    <cellStyle name="Standard 514 17" xfId="34243"/>
    <cellStyle name="Standard 514 18" xfId="34922"/>
    <cellStyle name="Standard 514 19" xfId="35577"/>
    <cellStyle name="Standard 514 2" xfId="8393"/>
    <cellStyle name="Standard 514 3" xfId="9653"/>
    <cellStyle name="Standard 514 4" xfId="10281"/>
    <cellStyle name="Standard 514 5" xfId="10937"/>
    <cellStyle name="Standard 514 6" xfId="13212"/>
    <cellStyle name="Standard 514 7" xfId="14733"/>
    <cellStyle name="Standard 514 8" xfId="16181"/>
    <cellStyle name="Standard 514 9" xfId="17556"/>
    <cellStyle name="Standard 515" xfId="5617"/>
    <cellStyle name="Standard 515 10" xfId="21601"/>
    <cellStyle name="Standard 515 11" xfId="23544"/>
    <cellStyle name="Standard 515 12" xfId="25094"/>
    <cellStyle name="Standard 515 13" xfId="29308"/>
    <cellStyle name="Standard 515 14" xfId="32342"/>
    <cellStyle name="Standard 515 15" xfId="32958"/>
    <cellStyle name="Standard 515 16" xfId="33557"/>
    <cellStyle name="Standard 515 17" xfId="34237"/>
    <cellStyle name="Standard 515 18" xfId="34917"/>
    <cellStyle name="Standard 515 19" xfId="35572"/>
    <cellStyle name="Standard 515 2" xfId="8387"/>
    <cellStyle name="Standard 515 3" xfId="9648"/>
    <cellStyle name="Standard 515 4" xfId="10276"/>
    <cellStyle name="Standard 515 5" xfId="10932"/>
    <cellStyle name="Standard 515 6" xfId="13206"/>
    <cellStyle name="Standard 515 7" xfId="14728"/>
    <cellStyle name="Standard 515 8" xfId="16175"/>
    <cellStyle name="Standard 515 9" xfId="17551"/>
    <cellStyle name="Standard 516" xfId="5642"/>
    <cellStyle name="Standard 516 10" xfId="21626"/>
    <cellStyle name="Standard 516 11" xfId="23548"/>
    <cellStyle name="Standard 516 12" xfId="25098"/>
    <cellStyle name="Standard 516 13" xfId="29333"/>
    <cellStyle name="Standard 516 14" xfId="32346"/>
    <cellStyle name="Standard 516 15" xfId="32962"/>
    <cellStyle name="Standard 516 16" xfId="33561"/>
    <cellStyle name="Standard 516 17" xfId="34242"/>
    <cellStyle name="Standard 516 18" xfId="34921"/>
    <cellStyle name="Standard 516 19" xfId="35576"/>
    <cellStyle name="Standard 516 2" xfId="8392"/>
    <cellStyle name="Standard 516 3" xfId="9652"/>
    <cellStyle name="Standard 516 4" xfId="10280"/>
    <cellStyle name="Standard 516 5" xfId="10936"/>
    <cellStyle name="Standard 516 6" xfId="13211"/>
    <cellStyle name="Standard 516 7" xfId="14732"/>
    <cellStyle name="Standard 516 8" xfId="16180"/>
    <cellStyle name="Standard 516 9" xfId="17555"/>
    <cellStyle name="Standard 517" xfId="5614"/>
    <cellStyle name="Standard 517 10" xfId="21598"/>
    <cellStyle name="Standard 517 11" xfId="23541"/>
    <cellStyle name="Standard 517 12" xfId="25091"/>
    <cellStyle name="Standard 517 13" xfId="29305"/>
    <cellStyle name="Standard 517 14" xfId="32339"/>
    <cellStyle name="Standard 517 15" xfId="32955"/>
    <cellStyle name="Standard 517 16" xfId="33554"/>
    <cellStyle name="Standard 517 17" xfId="34234"/>
    <cellStyle name="Standard 517 18" xfId="34914"/>
    <cellStyle name="Standard 517 19" xfId="35569"/>
    <cellStyle name="Standard 517 2" xfId="8384"/>
    <cellStyle name="Standard 517 3" xfId="9645"/>
    <cellStyle name="Standard 517 4" xfId="10273"/>
    <cellStyle name="Standard 517 5" xfId="10929"/>
    <cellStyle name="Standard 517 6" xfId="13203"/>
    <cellStyle name="Standard 517 7" xfId="14725"/>
    <cellStyle name="Standard 517 8" xfId="16172"/>
    <cellStyle name="Standard 517 9" xfId="17548"/>
    <cellStyle name="Standard 518" xfId="5610"/>
    <cellStyle name="Standard 518 10" xfId="21594"/>
    <cellStyle name="Standard 518 11" xfId="23539"/>
    <cellStyle name="Standard 518 12" xfId="25089"/>
    <cellStyle name="Standard 518 13" xfId="29301"/>
    <cellStyle name="Standard 518 14" xfId="32337"/>
    <cellStyle name="Standard 518 15" xfId="32953"/>
    <cellStyle name="Standard 518 16" xfId="33552"/>
    <cellStyle name="Standard 518 17" xfId="34232"/>
    <cellStyle name="Standard 518 18" xfId="34912"/>
    <cellStyle name="Standard 518 19" xfId="35567"/>
    <cellStyle name="Standard 518 2" xfId="8382"/>
    <cellStyle name="Standard 518 3" xfId="9643"/>
    <cellStyle name="Standard 518 4" xfId="10271"/>
    <cellStyle name="Standard 518 5" xfId="10927"/>
    <cellStyle name="Standard 518 6" xfId="13201"/>
    <cellStyle name="Standard 518 7" xfId="14723"/>
    <cellStyle name="Standard 518 8" xfId="16170"/>
    <cellStyle name="Standard 518 9" xfId="17546"/>
    <cellStyle name="Standard 519" xfId="5613"/>
    <cellStyle name="Standard 519 10" xfId="21597"/>
    <cellStyle name="Standard 519 11" xfId="23540"/>
    <cellStyle name="Standard 519 12" xfId="25090"/>
    <cellStyle name="Standard 519 13" xfId="29304"/>
    <cellStyle name="Standard 519 14" xfId="32338"/>
    <cellStyle name="Standard 519 15" xfId="32954"/>
    <cellStyle name="Standard 519 16" xfId="33553"/>
    <cellStyle name="Standard 519 17" xfId="34233"/>
    <cellStyle name="Standard 519 18" xfId="34913"/>
    <cellStyle name="Standard 519 19" xfId="35568"/>
    <cellStyle name="Standard 519 2" xfId="8383"/>
    <cellStyle name="Standard 519 3" xfId="9644"/>
    <cellStyle name="Standard 519 4" xfId="10272"/>
    <cellStyle name="Standard 519 5" xfId="10928"/>
    <cellStyle name="Standard 519 6" xfId="13202"/>
    <cellStyle name="Standard 519 7" xfId="14724"/>
    <cellStyle name="Standard 519 8" xfId="16171"/>
    <cellStyle name="Standard 519 9" xfId="17547"/>
    <cellStyle name="Standard 52" xfId="2087"/>
    <cellStyle name="Standard 52 2" xfId="2088"/>
    <cellStyle name="Standard 52 2 2" xfId="2089"/>
    <cellStyle name="Standard 52 2 2 2" xfId="12300"/>
    <cellStyle name="Standard 52 2 2 2 2" xfId="24107"/>
    <cellStyle name="Standard 52 2 2 2 3" xfId="31187"/>
    <cellStyle name="Standard 52 2 2 3" xfId="19735"/>
    <cellStyle name="Standard 52 2 2 4" xfId="27442"/>
    <cellStyle name="Standard 52 2 3" xfId="7535"/>
    <cellStyle name="Standard 52 2 4" xfId="12299"/>
    <cellStyle name="Standard 52 2 5" xfId="15746"/>
    <cellStyle name="Standard 52 2 6" xfId="19734"/>
    <cellStyle name="Standard 52 2 7" xfId="27441"/>
    <cellStyle name="Standard 52 2_Containertabelle" xfId="4117"/>
    <cellStyle name="Standard 52 3" xfId="2090"/>
    <cellStyle name="Standard 52 3 2" xfId="12301"/>
    <cellStyle name="Standard 52 3 2 2" xfId="24108"/>
    <cellStyle name="Standard 52 3 2 3" xfId="31188"/>
    <cellStyle name="Standard 52 3 3" xfId="19736"/>
    <cellStyle name="Standard 52 3 4" xfId="27443"/>
    <cellStyle name="Standard 52 4" xfId="4118"/>
    <cellStyle name="Standard 52 4 2" xfId="12302"/>
    <cellStyle name="Standard 52 4 2 2" xfId="24109"/>
    <cellStyle name="Standard 52 4 2 3" xfId="31189"/>
    <cellStyle name="Standard 52 4 3" xfId="19737"/>
    <cellStyle name="Standard 52 4 4" xfId="27444"/>
    <cellStyle name="Standard 52 5" xfId="7534"/>
    <cellStyle name="Standard 52 6" xfId="12298"/>
    <cellStyle name="Standard 52 7" xfId="15745"/>
    <cellStyle name="Standard 52 8" xfId="19733"/>
    <cellStyle name="Standard 52 9" xfId="27440"/>
    <cellStyle name="Standard 52_Containertabelle" xfId="4119"/>
    <cellStyle name="Standard 520" xfId="5648"/>
    <cellStyle name="Standard 520 10" xfId="21632"/>
    <cellStyle name="Standard 520 11" xfId="23554"/>
    <cellStyle name="Standard 520 12" xfId="25104"/>
    <cellStyle name="Standard 520 13" xfId="29339"/>
    <cellStyle name="Standard 520 14" xfId="32352"/>
    <cellStyle name="Standard 520 15" xfId="32968"/>
    <cellStyle name="Standard 520 16" xfId="33567"/>
    <cellStyle name="Standard 520 17" xfId="34248"/>
    <cellStyle name="Standard 520 18" xfId="34927"/>
    <cellStyle name="Standard 520 19" xfId="35582"/>
    <cellStyle name="Standard 520 2" xfId="8398"/>
    <cellStyle name="Standard 520 3" xfId="9658"/>
    <cellStyle name="Standard 520 4" xfId="10286"/>
    <cellStyle name="Standard 520 5" xfId="10942"/>
    <cellStyle name="Standard 520 6" xfId="13217"/>
    <cellStyle name="Standard 520 7" xfId="14738"/>
    <cellStyle name="Standard 520 8" xfId="16186"/>
    <cellStyle name="Standard 520 9" xfId="17561"/>
    <cellStyle name="Standard 521" xfId="5608"/>
    <cellStyle name="Standard 521 10" xfId="21592"/>
    <cellStyle name="Standard 521 11" xfId="23537"/>
    <cellStyle name="Standard 521 12" xfId="25087"/>
    <cellStyle name="Standard 521 13" xfId="29299"/>
    <cellStyle name="Standard 521 14" xfId="32335"/>
    <cellStyle name="Standard 521 15" xfId="32951"/>
    <cellStyle name="Standard 521 16" xfId="33550"/>
    <cellStyle name="Standard 521 17" xfId="34230"/>
    <cellStyle name="Standard 521 18" xfId="34910"/>
    <cellStyle name="Standard 521 19" xfId="35565"/>
    <cellStyle name="Standard 521 2" xfId="8380"/>
    <cellStyle name="Standard 521 3" xfId="9641"/>
    <cellStyle name="Standard 521 4" xfId="10269"/>
    <cellStyle name="Standard 521 5" xfId="10925"/>
    <cellStyle name="Standard 521 6" xfId="13199"/>
    <cellStyle name="Standard 521 7" xfId="14721"/>
    <cellStyle name="Standard 521 8" xfId="16168"/>
    <cellStyle name="Standard 521 9" xfId="17544"/>
    <cellStyle name="Standard 522" xfId="5607"/>
    <cellStyle name="Standard 522 2" xfId="5732"/>
    <cellStyle name="Standard 522 2 2" xfId="8426"/>
    <cellStyle name="Standard 522 2 3" xfId="13244"/>
    <cellStyle name="Standard 522 2 4" xfId="16213"/>
    <cellStyle name="Standard 522 2 5" xfId="21734"/>
    <cellStyle name="Standard 522 2 6" xfId="29441"/>
    <cellStyle name="Standard 522 3" xfId="5731"/>
    <cellStyle name="Standard 522 3 2" xfId="8425"/>
    <cellStyle name="Standard 522 3 3" xfId="13243"/>
    <cellStyle name="Standard 522 3 4" xfId="16212"/>
    <cellStyle name="Standard 522 3 5" xfId="21733"/>
    <cellStyle name="Standard 522 3 6" xfId="29440"/>
    <cellStyle name="Standard 522 4" xfId="8379"/>
    <cellStyle name="Standard 522 5" xfId="13198"/>
    <cellStyle name="Standard 522 6" xfId="16167"/>
    <cellStyle name="Standard 522 7" xfId="21591"/>
    <cellStyle name="Standard 522 8" xfId="29298"/>
    <cellStyle name="Standard 523" xfId="5641"/>
    <cellStyle name="Standard 523 2" xfId="5734"/>
    <cellStyle name="Standard 523 2 2" xfId="8428"/>
    <cellStyle name="Standard 523 2 3" xfId="13246"/>
    <cellStyle name="Standard 523 2 4" xfId="16215"/>
    <cellStyle name="Standard 523 2 5" xfId="21736"/>
    <cellStyle name="Standard 523 2 6" xfId="29443"/>
    <cellStyle name="Standard 523 3" xfId="5733"/>
    <cellStyle name="Standard 523 3 2" xfId="8427"/>
    <cellStyle name="Standard 523 3 3" xfId="13245"/>
    <cellStyle name="Standard 523 3 4" xfId="16214"/>
    <cellStyle name="Standard 523 3 5" xfId="21735"/>
    <cellStyle name="Standard 523 3 6" xfId="29442"/>
    <cellStyle name="Standard 523 4" xfId="8391"/>
    <cellStyle name="Standard 523 5" xfId="13210"/>
    <cellStyle name="Standard 523 6" xfId="16179"/>
    <cellStyle name="Standard 523 7" xfId="21625"/>
    <cellStyle name="Standard 523 8" xfId="29332"/>
    <cellStyle name="Standard 524" xfId="5735"/>
    <cellStyle name="Standard 524 10" xfId="21737"/>
    <cellStyle name="Standard 524 11" xfId="23620"/>
    <cellStyle name="Standard 524 12" xfId="25142"/>
    <cellStyle name="Standard 524 13" xfId="29444"/>
    <cellStyle name="Standard 524 14" xfId="32418"/>
    <cellStyle name="Standard 524 15" xfId="33006"/>
    <cellStyle name="Standard 524 16" xfId="33615"/>
    <cellStyle name="Standard 524 17" xfId="34304"/>
    <cellStyle name="Standard 524 18" xfId="34975"/>
    <cellStyle name="Standard 524 19" xfId="35630"/>
    <cellStyle name="Standard 524 2" xfId="8429"/>
    <cellStyle name="Standard 524 3" xfId="9685"/>
    <cellStyle name="Standard 524 4" xfId="10313"/>
    <cellStyle name="Standard 524 5" xfId="10968"/>
    <cellStyle name="Standard 524 6" xfId="13247"/>
    <cellStyle name="Standard 524 7" xfId="14763"/>
    <cellStyle name="Standard 524 8" xfId="16216"/>
    <cellStyle name="Standard 524 9" xfId="17586"/>
    <cellStyle name="Standard 525" xfId="5736"/>
    <cellStyle name="Standard 525 10" xfId="21738"/>
    <cellStyle name="Standard 525 11" xfId="23621"/>
    <cellStyle name="Standard 525 12" xfId="25143"/>
    <cellStyle name="Standard 525 13" xfId="29445"/>
    <cellStyle name="Standard 525 14" xfId="32419"/>
    <cellStyle name="Standard 525 15" xfId="33007"/>
    <cellStyle name="Standard 525 16" xfId="33616"/>
    <cellStyle name="Standard 525 17" xfId="34305"/>
    <cellStyle name="Standard 525 18" xfId="34976"/>
    <cellStyle name="Standard 525 19" xfId="35631"/>
    <cellStyle name="Standard 525 2" xfId="8430"/>
    <cellStyle name="Standard 525 3" xfId="9686"/>
    <cellStyle name="Standard 525 4" xfId="10314"/>
    <cellStyle name="Standard 525 5" xfId="10969"/>
    <cellStyle name="Standard 525 6" xfId="13248"/>
    <cellStyle name="Standard 525 7" xfId="14764"/>
    <cellStyle name="Standard 525 8" xfId="16217"/>
    <cellStyle name="Standard 525 9" xfId="17587"/>
    <cellStyle name="Standard 526" xfId="5737"/>
    <cellStyle name="Standard 526 10" xfId="21739"/>
    <cellStyle name="Standard 526 11" xfId="23622"/>
    <cellStyle name="Standard 526 12" xfId="25144"/>
    <cellStyle name="Standard 526 13" xfId="29446"/>
    <cellStyle name="Standard 526 14" xfId="32420"/>
    <cellStyle name="Standard 526 15" xfId="33008"/>
    <cellStyle name="Standard 526 16" xfId="33617"/>
    <cellStyle name="Standard 526 17" xfId="34306"/>
    <cellStyle name="Standard 526 18" xfId="34977"/>
    <cellStyle name="Standard 526 19" xfId="35632"/>
    <cellStyle name="Standard 526 2" xfId="8431"/>
    <cellStyle name="Standard 526 3" xfId="9687"/>
    <cellStyle name="Standard 526 4" xfId="10315"/>
    <cellStyle name="Standard 526 5" xfId="10970"/>
    <cellStyle name="Standard 526 6" xfId="13249"/>
    <cellStyle name="Standard 526 7" xfId="14765"/>
    <cellStyle name="Standard 526 8" xfId="16218"/>
    <cellStyle name="Standard 526 9" xfId="17588"/>
    <cellStyle name="Standard 527" xfId="5738"/>
    <cellStyle name="Standard 527 10" xfId="21740"/>
    <cellStyle name="Standard 527 11" xfId="23623"/>
    <cellStyle name="Standard 527 12" xfId="25145"/>
    <cellStyle name="Standard 527 13" xfId="29447"/>
    <cellStyle name="Standard 527 14" xfId="32421"/>
    <cellStyle name="Standard 527 15" xfId="33009"/>
    <cellStyle name="Standard 527 16" xfId="33618"/>
    <cellStyle name="Standard 527 17" xfId="34307"/>
    <cellStyle name="Standard 527 18" xfId="34978"/>
    <cellStyle name="Standard 527 19" xfId="35633"/>
    <cellStyle name="Standard 527 2" xfId="8432"/>
    <cellStyle name="Standard 527 3" xfId="9688"/>
    <cellStyle name="Standard 527 4" xfId="10316"/>
    <cellStyle name="Standard 527 5" xfId="10971"/>
    <cellStyle name="Standard 527 6" xfId="13250"/>
    <cellStyle name="Standard 527 7" xfId="14766"/>
    <cellStyle name="Standard 527 8" xfId="16219"/>
    <cellStyle name="Standard 527 9" xfId="17589"/>
    <cellStyle name="Standard 528" xfId="5739"/>
    <cellStyle name="Standard 528 10" xfId="21741"/>
    <cellStyle name="Standard 528 11" xfId="23624"/>
    <cellStyle name="Standard 528 12" xfId="25146"/>
    <cellStyle name="Standard 528 13" xfId="29448"/>
    <cellStyle name="Standard 528 14" xfId="32422"/>
    <cellStyle name="Standard 528 15" xfId="33010"/>
    <cellStyle name="Standard 528 16" xfId="33619"/>
    <cellStyle name="Standard 528 17" xfId="34308"/>
    <cellStyle name="Standard 528 18" xfId="34979"/>
    <cellStyle name="Standard 528 19" xfId="35634"/>
    <cellStyle name="Standard 528 2" xfId="8433"/>
    <cellStyle name="Standard 528 3" xfId="9689"/>
    <cellStyle name="Standard 528 4" xfId="10317"/>
    <cellStyle name="Standard 528 5" xfId="10972"/>
    <cellStyle name="Standard 528 6" xfId="13251"/>
    <cellStyle name="Standard 528 7" xfId="14767"/>
    <cellStyle name="Standard 528 8" xfId="16220"/>
    <cellStyle name="Standard 528 9" xfId="17590"/>
    <cellStyle name="Standard 529" xfId="5740"/>
    <cellStyle name="Standard 529 10" xfId="21742"/>
    <cellStyle name="Standard 529 11" xfId="23625"/>
    <cellStyle name="Standard 529 12" xfId="25147"/>
    <cellStyle name="Standard 529 13" xfId="29449"/>
    <cellStyle name="Standard 529 14" xfId="32423"/>
    <cellStyle name="Standard 529 15" xfId="33011"/>
    <cellStyle name="Standard 529 16" xfId="33620"/>
    <cellStyle name="Standard 529 17" xfId="34309"/>
    <cellStyle name="Standard 529 18" xfId="34980"/>
    <cellStyle name="Standard 529 19" xfId="35635"/>
    <cellStyle name="Standard 529 2" xfId="8434"/>
    <cellStyle name="Standard 529 3" xfId="9690"/>
    <cellStyle name="Standard 529 4" xfId="10318"/>
    <cellStyle name="Standard 529 5" xfId="10973"/>
    <cellStyle name="Standard 529 6" xfId="13252"/>
    <cellStyle name="Standard 529 7" xfId="14768"/>
    <cellStyle name="Standard 529 8" xfId="16221"/>
    <cellStyle name="Standard 529 9" xfId="17591"/>
    <cellStyle name="Standard 53" xfId="2091"/>
    <cellStyle name="Standard 53 2" xfId="2092"/>
    <cellStyle name="Standard 53 2 2" xfId="2093"/>
    <cellStyle name="Standard 53 2 2 2" xfId="12305"/>
    <cellStyle name="Standard 53 2 2 2 2" xfId="24110"/>
    <cellStyle name="Standard 53 2 2 2 3" xfId="31190"/>
    <cellStyle name="Standard 53 2 2 3" xfId="19740"/>
    <cellStyle name="Standard 53 2 2 4" xfId="27447"/>
    <cellStyle name="Standard 53 2 3" xfId="7537"/>
    <cellStyle name="Standard 53 2 4" xfId="12304"/>
    <cellStyle name="Standard 53 2 5" xfId="15748"/>
    <cellStyle name="Standard 53 2 6" xfId="19739"/>
    <cellStyle name="Standard 53 2 7" xfId="27446"/>
    <cellStyle name="Standard 53 2_Containertabelle" xfId="4120"/>
    <cellStyle name="Standard 53 3" xfId="2094"/>
    <cellStyle name="Standard 53 3 2" xfId="12306"/>
    <cellStyle name="Standard 53 3 2 2" xfId="24111"/>
    <cellStyle name="Standard 53 3 2 3" xfId="31191"/>
    <cellStyle name="Standard 53 3 3" xfId="19741"/>
    <cellStyle name="Standard 53 3 4" xfId="27448"/>
    <cellStyle name="Standard 53 4" xfId="4121"/>
    <cellStyle name="Standard 53 4 2" xfId="12307"/>
    <cellStyle name="Standard 53 4 2 2" xfId="24112"/>
    <cellStyle name="Standard 53 4 2 3" xfId="31192"/>
    <cellStyle name="Standard 53 4 3" xfId="19742"/>
    <cellStyle name="Standard 53 4 4" xfId="27449"/>
    <cellStyle name="Standard 53 5" xfId="7536"/>
    <cellStyle name="Standard 53 6" xfId="12303"/>
    <cellStyle name="Standard 53 7" xfId="15747"/>
    <cellStyle name="Standard 53 8" xfId="19738"/>
    <cellStyle name="Standard 53 9" xfId="27445"/>
    <cellStyle name="Standard 53_Containertabelle" xfId="4122"/>
    <cellStyle name="Standard 530" xfId="5741"/>
    <cellStyle name="Standard 530 10" xfId="21743"/>
    <cellStyle name="Standard 530 11" xfId="23626"/>
    <cellStyle name="Standard 530 12" xfId="25148"/>
    <cellStyle name="Standard 530 13" xfId="29450"/>
    <cellStyle name="Standard 530 14" xfId="32424"/>
    <cellStyle name="Standard 530 15" xfId="33012"/>
    <cellStyle name="Standard 530 16" xfId="33621"/>
    <cellStyle name="Standard 530 17" xfId="34310"/>
    <cellStyle name="Standard 530 18" xfId="34981"/>
    <cellStyle name="Standard 530 19" xfId="35636"/>
    <cellStyle name="Standard 530 2" xfId="8435"/>
    <cellStyle name="Standard 530 3" xfId="9691"/>
    <cellStyle name="Standard 530 4" xfId="10319"/>
    <cellStyle name="Standard 530 5" xfId="10974"/>
    <cellStyle name="Standard 530 6" xfId="13253"/>
    <cellStyle name="Standard 530 7" xfId="14769"/>
    <cellStyle name="Standard 530 8" xfId="16222"/>
    <cellStyle name="Standard 530 9" xfId="17592"/>
    <cellStyle name="Standard 531" xfId="5742"/>
    <cellStyle name="Standard 531 10" xfId="21744"/>
    <cellStyle name="Standard 531 11" xfId="23627"/>
    <cellStyle name="Standard 531 12" xfId="25149"/>
    <cellStyle name="Standard 531 13" xfId="29451"/>
    <cellStyle name="Standard 531 14" xfId="32425"/>
    <cellStyle name="Standard 531 15" xfId="33013"/>
    <cellStyle name="Standard 531 16" xfId="33622"/>
    <cellStyle name="Standard 531 17" xfId="34311"/>
    <cellStyle name="Standard 531 18" xfId="34982"/>
    <cellStyle name="Standard 531 19" xfId="35637"/>
    <cellStyle name="Standard 531 2" xfId="8436"/>
    <cellStyle name="Standard 531 3" xfId="9692"/>
    <cellStyle name="Standard 531 4" xfId="10320"/>
    <cellStyle name="Standard 531 5" xfId="10975"/>
    <cellStyle name="Standard 531 6" xfId="13254"/>
    <cellStyle name="Standard 531 7" xfId="14770"/>
    <cellStyle name="Standard 531 8" xfId="16223"/>
    <cellStyle name="Standard 531 9" xfId="17593"/>
    <cellStyle name="Standard 532" xfId="5743"/>
    <cellStyle name="Standard 532 2" xfId="8437"/>
    <cellStyle name="Standard 532 3" xfId="13255"/>
    <cellStyle name="Standard 532 4" xfId="16224"/>
    <cellStyle name="Standard 532 5" xfId="21745"/>
    <cellStyle name="Standard 532 6" xfId="29452"/>
    <cellStyle name="Standard 533" xfId="5744"/>
    <cellStyle name="Standard 533 2" xfId="8438"/>
    <cellStyle name="Standard 533 3" xfId="13256"/>
    <cellStyle name="Standard 533 4" xfId="16225"/>
    <cellStyle name="Standard 533 5" xfId="21746"/>
    <cellStyle name="Standard 533 6" xfId="29453"/>
    <cellStyle name="Standard 534" xfId="5745"/>
    <cellStyle name="Standard 534 10" xfId="21747"/>
    <cellStyle name="Standard 534 11" xfId="23628"/>
    <cellStyle name="Standard 534 12" xfId="25150"/>
    <cellStyle name="Standard 534 13" xfId="29454"/>
    <cellStyle name="Standard 534 14" xfId="32426"/>
    <cellStyle name="Standard 534 15" xfId="33014"/>
    <cellStyle name="Standard 534 16" xfId="33623"/>
    <cellStyle name="Standard 534 17" xfId="34312"/>
    <cellStyle name="Standard 534 18" xfId="34983"/>
    <cellStyle name="Standard 534 19" xfId="35638"/>
    <cellStyle name="Standard 534 2" xfId="8439"/>
    <cellStyle name="Standard 534 3" xfId="9693"/>
    <cellStyle name="Standard 534 4" xfId="10321"/>
    <cellStyle name="Standard 534 5" xfId="10976"/>
    <cellStyle name="Standard 534 6" xfId="13257"/>
    <cellStyle name="Standard 534 7" xfId="14771"/>
    <cellStyle name="Standard 534 8" xfId="16226"/>
    <cellStyle name="Standard 534 9" xfId="17594"/>
    <cellStyle name="Standard 535" xfId="5746"/>
    <cellStyle name="Standard 535 10" xfId="21748"/>
    <cellStyle name="Standard 535 11" xfId="23629"/>
    <cellStyle name="Standard 535 12" xfId="25151"/>
    <cellStyle name="Standard 535 13" xfId="29455"/>
    <cellStyle name="Standard 535 14" xfId="32427"/>
    <cellStyle name="Standard 535 15" xfId="33015"/>
    <cellStyle name="Standard 535 16" xfId="33624"/>
    <cellStyle name="Standard 535 17" xfId="34313"/>
    <cellStyle name="Standard 535 18" xfId="34984"/>
    <cellStyle name="Standard 535 19" xfId="35639"/>
    <cellStyle name="Standard 535 2" xfId="8440"/>
    <cellStyle name="Standard 535 3" xfId="9694"/>
    <cellStyle name="Standard 535 4" xfId="10322"/>
    <cellStyle name="Standard 535 5" xfId="10977"/>
    <cellStyle name="Standard 535 6" xfId="13258"/>
    <cellStyle name="Standard 535 7" xfId="14772"/>
    <cellStyle name="Standard 535 8" xfId="16227"/>
    <cellStyle name="Standard 535 9" xfId="17595"/>
    <cellStyle name="Standard 536" xfId="5747"/>
    <cellStyle name="Standard 536 10" xfId="21749"/>
    <cellStyle name="Standard 536 11" xfId="23630"/>
    <cellStyle name="Standard 536 12" xfId="25152"/>
    <cellStyle name="Standard 536 13" xfId="29456"/>
    <cellStyle name="Standard 536 14" xfId="32428"/>
    <cellStyle name="Standard 536 15" xfId="33016"/>
    <cellStyle name="Standard 536 16" xfId="33625"/>
    <cellStyle name="Standard 536 17" xfId="34314"/>
    <cellStyle name="Standard 536 18" xfId="34985"/>
    <cellStyle name="Standard 536 19" xfId="35640"/>
    <cellStyle name="Standard 536 2" xfId="8441"/>
    <cellStyle name="Standard 536 3" xfId="9695"/>
    <cellStyle name="Standard 536 4" xfId="10323"/>
    <cellStyle name="Standard 536 5" xfId="10978"/>
    <cellStyle name="Standard 536 6" xfId="13259"/>
    <cellStyle name="Standard 536 7" xfId="14773"/>
    <cellStyle name="Standard 536 8" xfId="16228"/>
    <cellStyle name="Standard 536 9" xfId="17596"/>
    <cellStyle name="Standard 537" xfId="5748"/>
    <cellStyle name="Standard 537 10" xfId="21750"/>
    <cellStyle name="Standard 537 11" xfId="23631"/>
    <cellStyle name="Standard 537 12" xfId="25153"/>
    <cellStyle name="Standard 537 13" xfId="29457"/>
    <cellStyle name="Standard 537 14" xfId="32429"/>
    <cellStyle name="Standard 537 15" xfId="33017"/>
    <cellStyle name="Standard 537 16" xfId="33626"/>
    <cellStyle name="Standard 537 17" xfId="34315"/>
    <cellStyle name="Standard 537 18" xfId="34986"/>
    <cellStyle name="Standard 537 19" xfId="35641"/>
    <cellStyle name="Standard 537 2" xfId="8442"/>
    <cellStyle name="Standard 537 3" xfId="9696"/>
    <cellStyle name="Standard 537 4" xfId="10324"/>
    <cellStyle name="Standard 537 5" xfId="10979"/>
    <cellStyle name="Standard 537 6" xfId="13260"/>
    <cellStyle name="Standard 537 7" xfId="14774"/>
    <cellStyle name="Standard 537 8" xfId="16229"/>
    <cellStyle name="Standard 537 9" xfId="17597"/>
    <cellStyle name="Standard 538" xfId="5749"/>
    <cellStyle name="Standard 538 10" xfId="21751"/>
    <cellStyle name="Standard 538 11" xfId="23632"/>
    <cellStyle name="Standard 538 12" xfId="25154"/>
    <cellStyle name="Standard 538 13" xfId="29458"/>
    <cellStyle name="Standard 538 14" xfId="32430"/>
    <cellStyle name="Standard 538 15" xfId="33018"/>
    <cellStyle name="Standard 538 16" xfId="33627"/>
    <cellStyle name="Standard 538 17" xfId="34316"/>
    <cellStyle name="Standard 538 18" xfId="34987"/>
    <cellStyle name="Standard 538 19" xfId="35642"/>
    <cellStyle name="Standard 538 2" xfId="8443"/>
    <cellStyle name="Standard 538 3" xfId="9697"/>
    <cellStyle name="Standard 538 4" xfId="10325"/>
    <cellStyle name="Standard 538 5" xfId="10980"/>
    <cellStyle name="Standard 538 6" xfId="13261"/>
    <cellStyle name="Standard 538 7" xfId="14775"/>
    <cellStyle name="Standard 538 8" xfId="16230"/>
    <cellStyle name="Standard 538 9" xfId="17598"/>
    <cellStyle name="Standard 539" xfId="5750"/>
    <cellStyle name="Standard 539 10" xfId="21752"/>
    <cellStyle name="Standard 539 11" xfId="23633"/>
    <cellStyle name="Standard 539 12" xfId="25155"/>
    <cellStyle name="Standard 539 13" xfId="29459"/>
    <cellStyle name="Standard 539 14" xfId="32431"/>
    <cellStyle name="Standard 539 15" xfId="33019"/>
    <cellStyle name="Standard 539 16" xfId="33628"/>
    <cellStyle name="Standard 539 17" xfId="34317"/>
    <cellStyle name="Standard 539 18" xfId="34988"/>
    <cellStyle name="Standard 539 19" xfId="35643"/>
    <cellStyle name="Standard 539 2" xfId="8444"/>
    <cellStyle name="Standard 539 3" xfId="9698"/>
    <cellStyle name="Standard 539 4" xfId="10326"/>
    <cellStyle name="Standard 539 5" xfId="10981"/>
    <cellStyle name="Standard 539 6" xfId="13262"/>
    <cellStyle name="Standard 539 7" xfId="14776"/>
    <cellStyle name="Standard 539 8" xfId="16231"/>
    <cellStyle name="Standard 539 9" xfId="17599"/>
    <cellStyle name="Standard 54" xfId="2095"/>
    <cellStyle name="Standard 54 2" xfId="2096"/>
    <cellStyle name="Standard 54 2 2" xfId="2097"/>
    <cellStyle name="Standard 54 2 2 2" xfId="12310"/>
    <cellStyle name="Standard 54 2 2 2 2" xfId="24113"/>
    <cellStyle name="Standard 54 2 2 2 3" xfId="31193"/>
    <cellStyle name="Standard 54 2 2 3" xfId="19745"/>
    <cellStyle name="Standard 54 2 2 4" xfId="27452"/>
    <cellStyle name="Standard 54 2 3" xfId="7539"/>
    <cellStyle name="Standard 54 2 4" xfId="12309"/>
    <cellStyle name="Standard 54 2 5" xfId="15750"/>
    <cellStyle name="Standard 54 2 6" xfId="19744"/>
    <cellStyle name="Standard 54 2 7" xfId="27451"/>
    <cellStyle name="Standard 54 2_Containertabelle" xfId="4123"/>
    <cellStyle name="Standard 54 3" xfId="2098"/>
    <cellStyle name="Standard 54 3 2" xfId="12311"/>
    <cellStyle name="Standard 54 3 2 2" xfId="24114"/>
    <cellStyle name="Standard 54 3 2 3" xfId="31194"/>
    <cellStyle name="Standard 54 3 3" xfId="19746"/>
    <cellStyle name="Standard 54 3 4" xfId="27453"/>
    <cellStyle name="Standard 54 4" xfId="4124"/>
    <cellStyle name="Standard 54 4 2" xfId="12312"/>
    <cellStyle name="Standard 54 4 2 2" xfId="24115"/>
    <cellStyle name="Standard 54 4 2 3" xfId="31195"/>
    <cellStyle name="Standard 54 4 3" xfId="19747"/>
    <cellStyle name="Standard 54 4 4" xfId="27454"/>
    <cellStyle name="Standard 54 5" xfId="7538"/>
    <cellStyle name="Standard 54 6" xfId="12308"/>
    <cellStyle name="Standard 54 7" xfId="15749"/>
    <cellStyle name="Standard 54 8" xfId="19743"/>
    <cellStyle name="Standard 54 9" xfId="27450"/>
    <cellStyle name="Standard 54_Containertabelle" xfId="4125"/>
    <cellStyle name="Standard 540" xfId="5751"/>
    <cellStyle name="Standard 540 10" xfId="21753"/>
    <cellStyle name="Standard 540 11" xfId="23634"/>
    <cellStyle name="Standard 540 12" xfId="25156"/>
    <cellStyle name="Standard 540 13" xfId="29460"/>
    <cellStyle name="Standard 540 14" xfId="32432"/>
    <cellStyle name="Standard 540 15" xfId="33020"/>
    <cellStyle name="Standard 540 16" xfId="33629"/>
    <cellStyle name="Standard 540 17" xfId="34318"/>
    <cellStyle name="Standard 540 18" xfId="34989"/>
    <cellStyle name="Standard 540 19" xfId="35644"/>
    <cellStyle name="Standard 540 2" xfId="8445"/>
    <cellStyle name="Standard 540 3" xfId="9699"/>
    <cellStyle name="Standard 540 4" xfId="10327"/>
    <cellStyle name="Standard 540 5" xfId="10982"/>
    <cellStyle name="Standard 540 6" xfId="13263"/>
    <cellStyle name="Standard 540 7" xfId="14777"/>
    <cellStyle name="Standard 540 8" xfId="16232"/>
    <cellStyle name="Standard 540 9" xfId="17600"/>
    <cellStyle name="Standard 541" xfId="6424"/>
    <cellStyle name="Standard 541 10" xfId="22426"/>
    <cellStyle name="Standard 541 11" xfId="23644"/>
    <cellStyle name="Standard 541 12" xfId="25161"/>
    <cellStyle name="Standard 541 13" xfId="30133"/>
    <cellStyle name="Standard 541 14" xfId="32437"/>
    <cellStyle name="Standard 541 15" xfId="33025"/>
    <cellStyle name="Standard 541 16" xfId="33634"/>
    <cellStyle name="Standard 541 17" xfId="34329"/>
    <cellStyle name="Standard 541 18" xfId="34995"/>
    <cellStyle name="Standard 541 19" xfId="35649"/>
    <cellStyle name="Standard 541 2" xfId="9077"/>
    <cellStyle name="Standard 541 3" xfId="9707"/>
    <cellStyle name="Standard 541 4" xfId="10345"/>
    <cellStyle name="Standard 541 5" xfId="10996"/>
    <cellStyle name="Standard 541 6" xfId="13895"/>
    <cellStyle name="Standard 541 7" xfId="14796"/>
    <cellStyle name="Standard 541 8" xfId="16864"/>
    <cellStyle name="Standard 541 9" xfId="17605"/>
    <cellStyle name="Standard 542" xfId="5796"/>
    <cellStyle name="Standard 542 10" xfId="21798"/>
    <cellStyle name="Standard 542 11" xfId="23638"/>
    <cellStyle name="Standard 542 12" xfId="25160"/>
    <cellStyle name="Standard 542 13" xfId="29505"/>
    <cellStyle name="Standard 542 14" xfId="32436"/>
    <cellStyle name="Standard 542 15" xfId="33024"/>
    <cellStyle name="Standard 542 16" xfId="33633"/>
    <cellStyle name="Standard 542 17" xfId="34322"/>
    <cellStyle name="Standard 542 18" xfId="34993"/>
    <cellStyle name="Standard 542 19" xfId="35648"/>
    <cellStyle name="Standard 542 2" xfId="8449"/>
    <cellStyle name="Standard 542 3" xfId="9703"/>
    <cellStyle name="Standard 542 4" xfId="10332"/>
    <cellStyle name="Standard 542 5" xfId="10987"/>
    <cellStyle name="Standard 542 6" xfId="13267"/>
    <cellStyle name="Standard 542 7" xfId="14782"/>
    <cellStyle name="Standard 542 8" xfId="16236"/>
    <cellStyle name="Standard 542 9" xfId="17604"/>
    <cellStyle name="Standard 543" xfId="6449"/>
    <cellStyle name="Standard 543 10" xfId="22451"/>
    <cellStyle name="Standard 543 11" xfId="23648"/>
    <cellStyle name="Standard 543 12" xfId="25165"/>
    <cellStyle name="Standard 543 13" xfId="30158"/>
    <cellStyle name="Standard 543 14" xfId="32441"/>
    <cellStyle name="Standard 543 15" xfId="33029"/>
    <cellStyle name="Standard 543 16" xfId="33638"/>
    <cellStyle name="Standard 543 17" xfId="34333"/>
    <cellStyle name="Standard 543 18" xfId="34999"/>
    <cellStyle name="Standard 543 19" xfId="35653"/>
    <cellStyle name="Standard 543 2" xfId="9081"/>
    <cellStyle name="Standard 543 3" xfId="9712"/>
    <cellStyle name="Standard 543 4" xfId="10350"/>
    <cellStyle name="Standard 543 5" xfId="11000"/>
    <cellStyle name="Standard 543 6" xfId="13899"/>
    <cellStyle name="Standard 543 7" xfId="14800"/>
    <cellStyle name="Standard 543 8" xfId="16868"/>
    <cellStyle name="Standard 543 9" xfId="17609"/>
    <cellStyle name="Standard 544" xfId="5775"/>
    <cellStyle name="Standard 544 10" xfId="21777"/>
    <cellStyle name="Standard 544 11" xfId="23635"/>
    <cellStyle name="Standard 544 12" xfId="25157"/>
    <cellStyle name="Standard 544 13" xfId="29484"/>
    <cellStyle name="Standard 544 14" xfId="32433"/>
    <cellStyle name="Standard 544 15" xfId="33021"/>
    <cellStyle name="Standard 544 16" xfId="33630"/>
    <cellStyle name="Standard 544 17" xfId="34319"/>
    <cellStyle name="Standard 544 18" xfId="34990"/>
    <cellStyle name="Standard 544 19" xfId="35645"/>
    <cellStyle name="Standard 544 2" xfId="8446"/>
    <cellStyle name="Standard 544 3" xfId="9700"/>
    <cellStyle name="Standard 544 4" xfId="10328"/>
    <cellStyle name="Standard 544 5" xfId="10984"/>
    <cellStyle name="Standard 544 6" xfId="13264"/>
    <cellStyle name="Standard 544 7" xfId="14779"/>
    <cellStyle name="Standard 544 8" xfId="16233"/>
    <cellStyle name="Standard 544 9" xfId="17601"/>
    <cellStyle name="Standard 545" xfId="6446"/>
    <cellStyle name="Standard 545 10" xfId="22448"/>
    <cellStyle name="Standard 545 11" xfId="23647"/>
    <cellStyle name="Standard 545 12" xfId="25164"/>
    <cellStyle name="Standard 545 13" xfId="30155"/>
    <cellStyle name="Standard 545 14" xfId="32440"/>
    <cellStyle name="Standard 545 15" xfId="33028"/>
    <cellStyle name="Standard 545 16" xfId="33637"/>
    <cellStyle name="Standard 545 17" xfId="34332"/>
    <cellStyle name="Standard 545 18" xfId="34998"/>
    <cellStyle name="Standard 545 19" xfId="35652"/>
    <cellStyle name="Standard 545 2" xfId="9080"/>
    <cellStyle name="Standard 545 3" xfId="9711"/>
    <cellStyle name="Standard 545 4" xfId="10349"/>
    <cellStyle name="Standard 545 5" xfId="10999"/>
    <cellStyle name="Standard 545 6" xfId="13898"/>
    <cellStyle name="Standard 545 7" xfId="14799"/>
    <cellStyle name="Standard 545 8" xfId="16867"/>
    <cellStyle name="Standard 545 9" xfId="17608"/>
    <cellStyle name="Standard 546" xfId="5728"/>
    <cellStyle name="Standard 546 2" xfId="8424"/>
    <cellStyle name="Standard 546 3" xfId="13242"/>
    <cellStyle name="Standard 546 4" xfId="16211"/>
    <cellStyle name="Standard 546 5" xfId="21730"/>
    <cellStyle name="Standard 546 6" xfId="29437"/>
    <cellStyle name="Standard 547" xfId="2702"/>
    <cellStyle name="Standard 547 2" xfId="7669"/>
    <cellStyle name="Standard 547 3" xfId="14825"/>
    <cellStyle name="Standard 547 4" xfId="16942"/>
    <cellStyle name="Standard 547 5" xfId="17622"/>
    <cellStyle name="Standard 547 6" xfId="22947"/>
    <cellStyle name="Standard 547 7" xfId="30656"/>
    <cellStyle name="Standard 548" xfId="501"/>
    <cellStyle name="Standard 548 2" xfId="678"/>
    <cellStyle name="Standard 548 2 2" xfId="993"/>
    <cellStyle name="Standard 548 2 3" xfId="8190"/>
    <cellStyle name="Standard 548 3" xfId="835"/>
    <cellStyle name="Standard 548 3 2" xfId="17645"/>
    <cellStyle name="Standard 548 4" xfId="23030"/>
    <cellStyle name="Standard 548 5" xfId="30739"/>
    <cellStyle name="Standard 548 6" xfId="4689"/>
    <cellStyle name="Standard 549" xfId="7189"/>
    <cellStyle name="Standard 549 2" xfId="9148"/>
    <cellStyle name="Standard 549 3" xfId="17646"/>
    <cellStyle name="Standard 549 4" xfId="23031"/>
    <cellStyle name="Standard 549 5" xfId="30740"/>
    <cellStyle name="Standard 55" xfId="2099"/>
    <cellStyle name="Standard 55 2" xfId="2100"/>
    <cellStyle name="Standard 55 2 2" xfId="2101"/>
    <cellStyle name="Standard 55 2 2 2" xfId="12315"/>
    <cellStyle name="Standard 55 2 2 2 2" xfId="24116"/>
    <cellStyle name="Standard 55 2 2 2 3" xfId="31196"/>
    <cellStyle name="Standard 55 2 2 3" xfId="19750"/>
    <cellStyle name="Standard 55 2 2 4" xfId="27457"/>
    <cellStyle name="Standard 55 2 3" xfId="7541"/>
    <cellStyle name="Standard 55 2 4" xfId="12314"/>
    <cellStyle name="Standard 55 2 5" xfId="15752"/>
    <cellStyle name="Standard 55 2 6" xfId="19749"/>
    <cellStyle name="Standard 55 2 7" xfId="27456"/>
    <cellStyle name="Standard 55 2_Containertabelle" xfId="4126"/>
    <cellStyle name="Standard 55 3" xfId="2102"/>
    <cellStyle name="Standard 55 3 2" xfId="12316"/>
    <cellStyle name="Standard 55 3 2 2" xfId="24117"/>
    <cellStyle name="Standard 55 3 2 3" xfId="31197"/>
    <cellStyle name="Standard 55 3 3" xfId="19751"/>
    <cellStyle name="Standard 55 3 4" xfId="27458"/>
    <cellStyle name="Standard 55 4" xfId="4127"/>
    <cellStyle name="Standard 55 4 2" xfId="12317"/>
    <cellStyle name="Standard 55 4 2 2" xfId="24118"/>
    <cellStyle name="Standard 55 4 2 3" xfId="31198"/>
    <cellStyle name="Standard 55 4 3" xfId="19752"/>
    <cellStyle name="Standard 55 4 4" xfId="27459"/>
    <cellStyle name="Standard 55 5" xfId="7540"/>
    <cellStyle name="Standard 55 6" xfId="12313"/>
    <cellStyle name="Standard 55 7" xfId="15751"/>
    <cellStyle name="Standard 55 8" xfId="19748"/>
    <cellStyle name="Standard 55 9" xfId="27455"/>
    <cellStyle name="Standard 55_Containertabelle" xfId="4128"/>
    <cellStyle name="Standard 550" xfId="9149"/>
    <cellStyle name="Standard 550 2" xfId="17647"/>
    <cellStyle name="Standard 550 3" xfId="23032"/>
    <cellStyle name="Standard 550 4" xfId="30741"/>
    <cellStyle name="Standard 551" xfId="9713"/>
    <cellStyle name="Standard 551 10" xfId="35020"/>
    <cellStyle name="Standard 551 11" xfId="35674"/>
    <cellStyle name="Standard 551 2" xfId="17655"/>
    <cellStyle name="Standard 551 3" xfId="23670"/>
    <cellStyle name="Standard 551 4" xfId="25187"/>
    <cellStyle name="Standard 551 5" xfId="30746"/>
    <cellStyle name="Standard 551 6" xfId="32464"/>
    <cellStyle name="Standard 551 7" xfId="33051"/>
    <cellStyle name="Standard 551 8" xfId="33659"/>
    <cellStyle name="Standard 551 9" xfId="34364"/>
    <cellStyle name="Standard 552" xfId="9735"/>
    <cellStyle name="Standard 552 10" xfId="35023"/>
    <cellStyle name="Standard 552 11" xfId="35677"/>
    <cellStyle name="Standard 552 2" xfId="23037"/>
    <cellStyle name="Standard 552 3" xfId="23673"/>
    <cellStyle name="Standard 552 4" xfId="25190"/>
    <cellStyle name="Standard 552 5" xfId="30750"/>
    <cellStyle name="Standard 552 6" xfId="32467"/>
    <cellStyle name="Standard 552 7" xfId="33055"/>
    <cellStyle name="Standard 552 8" xfId="33662"/>
    <cellStyle name="Standard 552 9" xfId="34367"/>
    <cellStyle name="Standard 553" xfId="9742"/>
    <cellStyle name="Standard 553 10" xfId="35024"/>
    <cellStyle name="Standard 553 11" xfId="35678"/>
    <cellStyle name="Standard 553 2" xfId="23074"/>
    <cellStyle name="Standard 553 3" xfId="23674"/>
    <cellStyle name="Standard 553 4" xfId="25191"/>
    <cellStyle name="Standard 553 5" xfId="30751"/>
    <cellStyle name="Standard 553 6" xfId="32468"/>
    <cellStyle name="Standard 553 7" xfId="33056"/>
    <cellStyle name="Standard 553 8" xfId="33663"/>
    <cellStyle name="Standard 553 9" xfId="34368"/>
    <cellStyle name="Standard 554" xfId="10360"/>
    <cellStyle name="Standard 554 10" xfId="35679"/>
    <cellStyle name="Standard 554 2" xfId="23675"/>
    <cellStyle name="Standard 554 3" xfId="25192"/>
    <cellStyle name="Standard 554 4" xfId="30752"/>
    <cellStyle name="Standard 554 5" xfId="32469"/>
    <cellStyle name="Standard 554 6" xfId="33057"/>
    <cellStyle name="Standard 554 7" xfId="33664"/>
    <cellStyle name="Standard 554 8" xfId="34369"/>
    <cellStyle name="Standard 554 9" xfId="35025"/>
    <cellStyle name="Standard 555" xfId="10385"/>
    <cellStyle name="Standard 555 10" xfId="35680"/>
    <cellStyle name="Standard 555 2" xfId="23676"/>
    <cellStyle name="Standard 555 3" xfId="25193"/>
    <cellStyle name="Standard 555 4" xfId="30753"/>
    <cellStyle name="Standard 555 5" xfId="32470"/>
    <cellStyle name="Standard 555 6" xfId="33058"/>
    <cellStyle name="Standard 555 7" xfId="33665"/>
    <cellStyle name="Standard 555 8" xfId="34370"/>
    <cellStyle name="Standard 555 9" xfId="35026"/>
    <cellStyle name="Standard 556" xfId="10212"/>
    <cellStyle name="Standard 556 10" xfId="35682"/>
    <cellStyle name="Standard 556 2" xfId="23678"/>
    <cellStyle name="Standard 556 3" xfId="25195"/>
    <cellStyle name="Standard 556 4" xfId="30755"/>
    <cellStyle name="Standard 556 5" xfId="32472"/>
    <cellStyle name="Standard 556 6" xfId="33060"/>
    <cellStyle name="Standard 556 7" xfId="33667"/>
    <cellStyle name="Standard 556 8" xfId="34372"/>
    <cellStyle name="Standard 556 9" xfId="35028"/>
    <cellStyle name="Standard 557" xfId="10386"/>
    <cellStyle name="Standard 557 10" xfId="35698"/>
    <cellStyle name="Standard 557 2" xfId="24593"/>
    <cellStyle name="Standard 557 3" xfId="25211"/>
    <cellStyle name="Standard 557 4" xfId="31714"/>
    <cellStyle name="Standard 557 5" xfId="32488"/>
    <cellStyle name="Standard 557 6" xfId="33076"/>
    <cellStyle name="Standard 557 7" xfId="33683"/>
    <cellStyle name="Standard 557 8" xfId="34403"/>
    <cellStyle name="Standard 557 9" xfId="35044"/>
    <cellStyle name="Standard 558" xfId="10232"/>
    <cellStyle name="Standard 558 10" xfId="35704"/>
    <cellStyle name="Standard 558 2" xfId="24634"/>
    <cellStyle name="Standard 558 3" xfId="25217"/>
    <cellStyle name="Standard 558 4" xfId="31790"/>
    <cellStyle name="Standard 558 5" xfId="32494"/>
    <cellStyle name="Standard 558 6" xfId="33082"/>
    <cellStyle name="Standard 558 7" xfId="33689"/>
    <cellStyle name="Standard 558 8" xfId="34409"/>
    <cellStyle name="Standard 558 9" xfId="35050"/>
    <cellStyle name="Standard 559" xfId="10395"/>
    <cellStyle name="Standard 559 10" xfId="35699"/>
    <cellStyle name="Standard 559 2" xfId="24599"/>
    <cellStyle name="Standard 559 3" xfId="25212"/>
    <cellStyle name="Standard 559 4" xfId="31720"/>
    <cellStyle name="Standard 559 5" xfId="32489"/>
    <cellStyle name="Standard 559 6" xfId="33077"/>
    <cellStyle name="Standard 559 7" xfId="33684"/>
    <cellStyle name="Standard 559 8" xfId="34404"/>
    <cellStyle name="Standard 559 9" xfId="35045"/>
    <cellStyle name="Standard 56" xfId="2103"/>
    <cellStyle name="Standard 56 2" xfId="2104"/>
    <cellStyle name="Standard 56 2 2" xfId="2105"/>
    <cellStyle name="Standard 56 2 2 2" xfId="12320"/>
    <cellStyle name="Standard 56 2 2 2 2" xfId="24119"/>
    <cellStyle name="Standard 56 2 2 2 3" xfId="31199"/>
    <cellStyle name="Standard 56 2 2 3" xfId="19755"/>
    <cellStyle name="Standard 56 2 2 4" xfId="27462"/>
    <cellStyle name="Standard 56 2 3" xfId="7543"/>
    <cellStyle name="Standard 56 2 4" xfId="12319"/>
    <cellStyle name="Standard 56 2 5" xfId="15754"/>
    <cellStyle name="Standard 56 2 6" xfId="19754"/>
    <cellStyle name="Standard 56 2 7" xfId="27461"/>
    <cellStyle name="Standard 56 2_Containertabelle" xfId="4129"/>
    <cellStyle name="Standard 56 3" xfId="2106"/>
    <cellStyle name="Standard 56 3 2" xfId="12321"/>
    <cellStyle name="Standard 56 3 2 2" xfId="24120"/>
    <cellStyle name="Standard 56 3 2 3" xfId="31200"/>
    <cellStyle name="Standard 56 3 3" xfId="19756"/>
    <cellStyle name="Standard 56 3 4" xfId="27463"/>
    <cellStyle name="Standard 56 4" xfId="4130"/>
    <cellStyle name="Standard 56 4 2" xfId="12322"/>
    <cellStyle name="Standard 56 4 2 2" xfId="24121"/>
    <cellStyle name="Standard 56 4 2 3" xfId="31201"/>
    <cellStyle name="Standard 56 4 3" xfId="19757"/>
    <cellStyle name="Standard 56 4 4" xfId="27464"/>
    <cellStyle name="Standard 56 5" xfId="7542"/>
    <cellStyle name="Standard 56 6" xfId="12318"/>
    <cellStyle name="Standard 56 7" xfId="15753"/>
    <cellStyle name="Standard 56 8" xfId="19753"/>
    <cellStyle name="Standard 56 9" xfId="27460"/>
    <cellStyle name="Standard 56_Containertabelle" xfId="4131"/>
    <cellStyle name="Standard 560" xfId="10995"/>
    <cellStyle name="Standard 560 10" xfId="35705"/>
    <cellStyle name="Standard 560 2" xfId="24636"/>
    <cellStyle name="Standard 560 3" xfId="25218"/>
    <cellStyle name="Standard 560 4" xfId="31792"/>
    <cellStyle name="Standard 560 5" xfId="32495"/>
    <cellStyle name="Standard 560 6" xfId="33083"/>
    <cellStyle name="Standard 560 7" xfId="33690"/>
    <cellStyle name="Standard 560 8" xfId="34410"/>
    <cellStyle name="Standard 560 9" xfId="35051"/>
    <cellStyle name="Standard 561" xfId="11036"/>
    <cellStyle name="Standard 561 10" xfId="35681"/>
    <cellStyle name="Standard 561 2" xfId="23677"/>
    <cellStyle name="Standard 561 3" xfId="25194"/>
    <cellStyle name="Standard 561 4" xfId="30754"/>
    <cellStyle name="Standard 561 5" xfId="32471"/>
    <cellStyle name="Standard 561 6" xfId="33059"/>
    <cellStyle name="Standard 561 7" xfId="33666"/>
    <cellStyle name="Standard 561 8" xfId="34371"/>
    <cellStyle name="Standard 561 9" xfId="35027"/>
    <cellStyle name="Standard 562" xfId="10890"/>
    <cellStyle name="Standard 562 10" xfId="35697"/>
    <cellStyle name="Standard 562 2" xfId="24515"/>
    <cellStyle name="Standard 562 3" xfId="25210"/>
    <cellStyle name="Standard 562 4" xfId="31630"/>
    <cellStyle name="Standard 562 5" xfId="32487"/>
    <cellStyle name="Standard 562 6" xfId="33075"/>
    <cellStyle name="Standard 562 7" xfId="33682"/>
    <cellStyle name="Standard 562 8" xfId="34401"/>
    <cellStyle name="Standard 562 9" xfId="35043"/>
    <cellStyle name="Standard 563" xfId="11042"/>
    <cellStyle name="Standard 563 10" xfId="35706"/>
    <cellStyle name="Standard 563 2" xfId="24637"/>
    <cellStyle name="Standard 563 3" xfId="25219"/>
    <cellStyle name="Standard 563 4" xfId="31794"/>
    <cellStyle name="Standard 563 5" xfId="32496"/>
    <cellStyle name="Standard 563 6" xfId="33084"/>
    <cellStyle name="Standard 563 7" xfId="33691"/>
    <cellStyle name="Standard 563 8" xfId="34411"/>
    <cellStyle name="Standard 563 9" xfId="35052"/>
    <cellStyle name="Standard 564" xfId="10827"/>
    <cellStyle name="Standard 564 10" xfId="35683"/>
    <cellStyle name="Standard 564 2" xfId="24251"/>
    <cellStyle name="Standard 564 3" xfId="25196"/>
    <cellStyle name="Standard 564 4" xfId="31331"/>
    <cellStyle name="Standard 564 5" xfId="32473"/>
    <cellStyle name="Standard 564 6" xfId="33061"/>
    <cellStyle name="Standard 564 7" xfId="33668"/>
    <cellStyle name="Standard 564 8" xfId="34385"/>
    <cellStyle name="Standard 564 9" xfId="35029"/>
    <cellStyle name="Standard 565" xfId="11048"/>
    <cellStyle name="Standard 565 10" xfId="35707"/>
    <cellStyle name="Standard 565 2" xfId="24638"/>
    <cellStyle name="Standard 565 3" xfId="25220"/>
    <cellStyle name="Standard 565 4" xfId="31795"/>
    <cellStyle name="Standard 565 5" xfId="32497"/>
    <cellStyle name="Standard 565 6" xfId="33085"/>
    <cellStyle name="Standard 565 7" xfId="33692"/>
    <cellStyle name="Standard 565 8" xfId="34412"/>
    <cellStyle name="Standard 565 9" xfId="35053"/>
    <cellStyle name="Standard 566" xfId="14168"/>
    <cellStyle name="Standard 566 10" xfId="35708"/>
    <cellStyle name="Standard 566 2" xfId="23078"/>
    <cellStyle name="Standard 566 3" xfId="24643"/>
    <cellStyle name="Standard 566 4" xfId="31796"/>
    <cellStyle name="Standard 566 5" xfId="32498"/>
    <cellStyle name="Standard 566 6" xfId="33086"/>
    <cellStyle name="Standard 566 7" xfId="33693"/>
    <cellStyle name="Standard 566 8" xfId="34413"/>
    <cellStyle name="Standard 566 9" xfId="35054"/>
    <cellStyle name="Standard 567" xfId="14805"/>
    <cellStyle name="Standard 567 2" xfId="25221"/>
    <cellStyle name="Standard 567 3" xfId="31799"/>
    <cellStyle name="Standard 567 4" xfId="32500"/>
    <cellStyle name="Standard 567 5" xfId="33089"/>
    <cellStyle name="Standard 567 6" xfId="33695"/>
    <cellStyle name="Standard 567 7" xfId="34415"/>
    <cellStyle name="Standard 567 8" xfId="35056"/>
    <cellStyle name="Standard 567 9" xfId="35710"/>
    <cellStyle name="Standard 568" xfId="14928"/>
    <cellStyle name="Standard 568 2" xfId="25320"/>
    <cellStyle name="Standard 568 3" xfId="32501"/>
    <cellStyle name="Standard 568 4" xfId="33090"/>
    <cellStyle name="Standard 568 5" xfId="33696"/>
    <cellStyle name="Standard 568 6" xfId="34416"/>
    <cellStyle name="Standard 568 7" xfId="35057"/>
    <cellStyle name="Standard 568 8" xfId="35711"/>
    <cellStyle name="Standard 569" xfId="14930"/>
    <cellStyle name="Standard 569 2" xfId="25230"/>
    <cellStyle name="Standard 569 3" xfId="32504"/>
    <cellStyle name="Standard 569 4" xfId="33093"/>
    <cellStyle name="Standard 569 5" xfId="33698"/>
    <cellStyle name="Standard 569 6" xfId="34418"/>
    <cellStyle name="Standard 569 7" xfId="35059"/>
    <cellStyle name="Standard 569 8" xfId="35713"/>
    <cellStyle name="Standard 57" xfId="2107"/>
    <cellStyle name="Standard 57 2" xfId="2108"/>
    <cellStyle name="Standard 57 2 2" xfId="2109"/>
    <cellStyle name="Standard 57 2 2 2" xfId="12325"/>
    <cellStyle name="Standard 57 2 2 2 2" xfId="24122"/>
    <cellStyle name="Standard 57 2 2 2 3" xfId="31202"/>
    <cellStyle name="Standard 57 2 2 3" xfId="19760"/>
    <cellStyle name="Standard 57 2 2 4" xfId="27467"/>
    <cellStyle name="Standard 57 2 3" xfId="7545"/>
    <cellStyle name="Standard 57 2 4" xfId="12324"/>
    <cellStyle name="Standard 57 2 5" xfId="15757"/>
    <cellStyle name="Standard 57 2 6" xfId="19759"/>
    <cellStyle name="Standard 57 2 7" xfId="27466"/>
    <cellStyle name="Standard 57 2_Containertabelle" xfId="4132"/>
    <cellStyle name="Standard 57 3" xfId="2110"/>
    <cellStyle name="Standard 57 3 2" xfId="12326"/>
    <cellStyle name="Standard 57 3 2 2" xfId="24123"/>
    <cellStyle name="Standard 57 3 2 3" xfId="31203"/>
    <cellStyle name="Standard 57 3 3" xfId="19761"/>
    <cellStyle name="Standard 57 3 4" xfId="27468"/>
    <cellStyle name="Standard 57 4" xfId="4133"/>
    <cellStyle name="Standard 57 4 2" xfId="12327"/>
    <cellStyle name="Standard 57 4 2 2" xfId="24124"/>
    <cellStyle name="Standard 57 4 2 3" xfId="31204"/>
    <cellStyle name="Standard 57 4 3" xfId="19762"/>
    <cellStyle name="Standard 57 4 4" xfId="27469"/>
    <cellStyle name="Standard 57 5" xfId="7544"/>
    <cellStyle name="Standard 57 6" xfId="12323"/>
    <cellStyle name="Standard 57 7" xfId="15756"/>
    <cellStyle name="Standard 57 8" xfId="19758"/>
    <cellStyle name="Standard 57 9" xfId="27465"/>
    <cellStyle name="Standard 57_Containertabelle" xfId="4134"/>
    <cellStyle name="Standard 570" xfId="14931"/>
    <cellStyle name="Standard 570 2" xfId="25317"/>
    <cellStyle name="Standard 570 3" xfId="31891"/>
    <cellStyle name="Standard 570 4" xfId="33094"/>
    <cellStyle name="Standard 570 5" xfId="33699"/>
    <cellStyle name="Standard 570 6" xfId="34419"/>
    <cellStyle name="Standard 570 7" xfId="35060"/>
    <cellStyle name="Standard 570 8" xfId="35714"/>
    <cellStyle name="Standard 571" xfId="517"/>
    <cellStyle name="Standard 571 10" xfId="33658"/>
    <cellStyle name="Standard 571 10 2" xfId="35118"/>
    <cellStyle name="Standard 571 10 3" xfId="35770"/>
    <cellStyle name="Standard 571 11" xfId="34363"/>
    <cellStyle name="Standard 571 12" xfId="35019"/>
    <cellStyle name="Standard 571 13" xfId="35673"/>
    <cellStyle name="Standard 571 14" xfId="14932"/>
    <cellStyle name="Standard 571 2" xfId="694"/>
    <cellStyle name="Standard 571 2 10" xfId="35675"/>
    <cellStyle name="Standard 571 2 11" xfId="17651"/>
    <cellStyle name="Standard 571 2 2" xfId="1009"/>
    <cellStyle name="Standard 571 2 2 2" xfId="23671"/>
    <cellStyle name="Standard 571 2 3" xfId="25188"/>
    <cellStyle name="Standard 571 2 4" xfId="30748"/>
    <cellStyle name="Standard 571 2 5" xfId="32465"/>
    <cellStyle name="Standard 571 2 6" xfId="33053"/>
    <cellStyle name="Standard 571 2 7" xfId="33660"/>
    <cellStyle name="Standard 571 2 8" xfId="34365"/>
    <cellStyle name="Standard 571 2 9" xfId="35021"/>
    <cellStyle name="Standard 571 3" xfId="851"/>
    <cellStyle name="Standard 571 3 2" xfId="31798"/>
    <cellStyle name="Standard 571 3 3" xfId="32499"/>
    <cellStyle name="Standard 571 3 4" xfId="33088"/>
    <cellStyle name="Standard 571 3 5" xfId="33694"/>
    <cellStyle name="Standard 571 3 6" xfId="34414"/>
    <cellStyle name="Standard 571 3 7" xfId="35055"/>
    <cellStyle name="Standard 571 3 8" xfId="35709"/>
    <cellStyle name="Standard 571 3 9" xfId="17654"/>
    <cellStyle name="Standard 571 4" xfId="23036"/>
    <cellStyle name="Standard 571 4 2" xfId="32503"/>
    <cellStyle name="Standard 571 4 3" xfId="33092"/>
    <cellStyle name="Standard 571 4 4" xfId="33697"/>
    <cellStyle name="Standard 571 4 5" xfId="34417"/>
    <cellStyle name="Standard 571 4 6" xfId="35058"/>
    <cellStyle name="Standard 571 4 7" xfId="35712"/>
    <cellStyle name="Standard 571 5" xfId="23669"/>
    <cellStyle name="Standard 571 5 2" xfId="33101"/>
    <cellStyle name="Standard 571 5 3" xfId="33706"/>
    <cellStyle name="Standard 571 5 4" xfId="34426"/>
    <cellStyle name="Standard 571 5 5" xfId="35067"/>
    <cellStyle name="Standard 571 5 6" xfId="35721"/>
    <cellStyle name="Standard 571 6" xfId="25186"/>
    <cellStyle name="Standard 571 6 2" xfId="33733"/>
    <cellStyle name="Standard 571 6 2 2" xfId="34452"/>
    <cellStyle name="Standard 571 6 2 3" xfId="35090"/>
    <cellStyle name="Standard 571 6 2 4" xfId="35744"/>
    <cellStyle name="Standard 571 6 3" xfId="33709"/>
    <cellStyle name="Standard 571 6 4" xfId="34428"/>
    <cellStyle name="Standard 571 6 5" xfId="35069"/>
    <cellStyle name="Standard 571 6 6" xfId="35723"/>
    <cellStyle name="Standard 571 7" xfId="30745"/>
    <cellStyle name="Standard 571 7 2" xfId="33730"/>
    <cellStyle name="Standard 571 7 3" xfId="34449"/>
    <cellStyle name="Standard 571 7 4" xfId="35088"/>
    <cellStyle name="Standard 571 7 5" xfId="35742"/>
    <cellStyle name="Standard 571 8" xfId="32463"/>
    <cellStyle name="Standard 571 8 2" xfId="33713"/>
    <cellStyle name="Standard 571 8 3" xfId="34432"/>
    <cellStyle name="Standard 571 8 4" xfId="35072"/>
    <cellStyle name="Standard 571 8 5" xfId="35726"/>
    <cellStyle name="Standard 571 9" xfId="33050"/>
    <cellStyle name="Standard 571 9 2" xfId="34458"/>
    <cellStyle name="Standard 571 9 3" xfId="35096"/>
    <cellStyle name="Standard 571 9 4" xfId="35749"/>
    <cellStyle name="Standard 572" xfId="14933"/>
    <cellStyle name="Standard 572 2" xfId="25301"/>
    <cellStyle name="Standard 572 3" xfId="33095"/>
    <cellStyle name="Standard 572 4" xfId="33700"/>
    <cellStyle name="Standard 572 5" xfId="34420"/>
    <cellStyle name="Standard 572 6" xfId="35061"/>
    <cellStyle name="Standard 572 7" xfId="35715"/>
    <cellStyle name="Standard 573" xfId="14934"/>
    <cellStyle name="Standard 573 2" xfId="25321"/>
    <cellStyle name="Standard 573 3" xfId="33096"/>
    <cellStyle name="Standard 573 4" xfId="33701"/>
    <cellStyle name="Standard 573 5" xfId="34421"/>
    <cellStyle name="Standard 573 6" xfId="35062"/>
    <cellStyle name="Standard 573 7" xfId="35716"/>
    <cellStyle name="Standard 574" xfId="16923"/>
    <cellStyle name="Standard 574 2" xfId="25341"/>
    <cellStyle name="Standard 574 3" xfId="33097"/>
    <cellStyle name="Standard 574 4" xfId="33702"/>
    <cellStyle name="Standard 574 5" xfId="34422"/>
    <cellStyle name="Standard 574 6" xfId="35063"/>
    <cellStyle name="Standard 574 7" xfId="35717"/>
    <cellStyle name="Standard 575" xfId="16971"/>
    <cellStyle name="Standard 575 2" xfId="33098"/>
    <cellStyle name="Standard 575 3" xfId="33703"/>
    <cellStyle name="Standard 575 4" xfId="34423"/>
    <cellStyle name="Standard 575 5" xfId="35064"/>
    <cellStyle name="Standard 575 6" xfId="35718"/>
    <cellStyle name="Standard 576" xfId="16972"/>
    <cellStyle name="Standard 576 2" xfId="33099"/>
    <cellStyle name="Standard 576 3" xfId="33704"/>
    <cellStyle name="Standard 576 4" xfId="34424"/>
    <cellStyle name="Standard 576 5" xfId="35065"/>
    <cellStyle name="Standard 576 6" xfId="35719"/>
    <cellStyle name="Standard 577" xfId="16973"/>
    <cellStyle name="Standard 577 10" xfId="33657"/>
    <cellStyle name="Standard 577 11" xfId="34362"/>
    <cellStyle name="Standard 577 12" xfId="35018"/>
    <cellStyle name="Standard 577 13" xfId="35672"/>
    <cellStyle name="Standard 577 2" xfId="17068"/>
    <cellStyle name="Standard 577 3" xfId="17650"/>
    <cellStyle name="Standard 577 4" xfId="23035"/>
    <cellStyle name="Standard 577 5" xfId="23668"/>
    <cellStyle name="Standard 577 6" xfId="25185"/>
    <cellStyle name="Standard 577 7" xfId="30744"/>
    <cellStyle name="Standard 577 8" xfId="32462"/>
    <cellStyle name="Standard 577 9" xfId="33049"/>
    <cellStyle name="Standard 578" xfId="16974"/>
    <cellStyle name="Standard 578 2" xfId="33100"/>
    <cellStyle name="Standard 578 3" xfId="33705"/>
    <cellStyle name="Standard 578 4" xfId="34425"/>
    <cellStyle name="Standard 578 5" xfId="35066"/>
    <cellStyle name="Standard 578 6" xfId="35720"/>
    <cellStyle name="Standard 579" xfId="16975"/>
    <cellStyle name="Standard 579 2" xfId="32507"/>
    <cellStyle name="Standard 579 2 2" xfId="33731"/>
    <cellStyle name="Standard 579 2 3" xfId="34450"/>
    <cellStyle name="Standard 579 2 4" xfId="35089"/>
    <cellStyle name="Standard 579 2 5" xfId="35743"/>
    <cellStyle name="Standard 579 3" xfId="33707"/>
    <cellStyle name="Standard 579 4" xfId="34427"/>
    <cellStyle name="Standard 579 5" xfId="35068"/>
    <cellStyle name="Standard 579 6" xfId="35722"/>
    <cellStyle name="Standard 58" xfId="2111"/>
    <cellStyle name="Standard 58 2" xfId="2112"/>
    <cellStyle name="Standard 58 2 2" xfId="2113"/>
    <cellStyle name="Standard 58 2 2 2" xfId="12330"/>
    <cellStyle name="Standard 58 2 2 2 2" xfId="24125"/>
    <cellStyle name="Standard 58 2 2 2 3" xfId="31205"/>
    <cellStyle name="Standard 58 2 2 3" xfId="19765"/>
    <cellStyle name="Standard 58 2 2 4" xfId="27472"/>
    <cellStyle name="Standard 58 2 3" xfId="7547"/>
    <cellStyle name="Standard 58 2 4" xfId="12329"/>
    <cellStyle name="Standard 58 2 5" xfId="15759"/>
    <cellStyle name="Standard 58 2 6" xfId="19764"/>
    <cellStyle name="Standard 58 2 7" xfId="27471"/>
    <cellStyle name="Standard 58 2_Containertabelle" xfId="4135"/>
    <cellStyle name="Standard 58 3" xfId="2114"/>
    <cellStyle name="Standard 58 3 2" xfId="12331"/>
    <cellStyle name="Standard 58 3 2 2" xfId="24126"/>
    <cellStyle name="Standard 58 3 2 3" xfId="31206"/>
    <cellStyle name="Standard 58 3 3" xfId="19766"/>
    <cellStyle name="Standard 58 3 4" xfId="27473"/>
    <cellStyle name="Standard 58 4" xfId="4136"/>
    <cellStyle name="Standard 58 4 2" xfId="12332"/>
    <cellStyle name="Standard 58 4 2 2" xfId="24127"/>
    <cellStyle name="Standard 58 4 2 3" xfId="31207"/>
    <cellStyle name="Standard 58 4 3" xfId="19767"/>
    <cellStyle name="Standard 58 4 4" xfId="27474"/>
    <cellStyle name="Standard 58 5" xfId="7546"/>
    <cellStyle name="Standard 58 6" xfId="12328"/>
    <cellStyle name="Standard 58 7" xfId="15758"/>
    <cellStyle name="Standard 58 8" xfId="19763"/>
    <cellStyle name="Standard 58 9" xfId="27470"/>
    <cellStyle name="Standard 58_Containertabelle" xfId="4137"/>
    <cellStyle name="Standard 580" xfId="16976"/>
    <cellStyle name="Standard 580 2" xfId="33734"/>
    <cellStyle name="Standard 580 2 2" xfId="34453"/>
    <cellStyle name="Standard 580 2 3" xfId="35091"/>
    <cellStyle name="Standard 580 2 4" xfId="35745"/>
    <cellStyle name="Standard 580 3" xfId="33710"/>
    <cellStyle name="Standard 580 4" xfId="34429"/>
    <cellStyle name="Standard 580 5" xfId="35070"/>
    <cellStyle name="Standard 580 6" xfId="35724"/>
    <cellStyle name="Standard 581" xfId="16977"/>
    <cellStyle name="Standard 581 2" xfId="33714"/>
    <cellStyle name="Standard 581 3" xfId="34433"/>
    <cellStyle name="Standard 581 4" xfId="35073"/>
    <cellStyle name="Standard 581 5" xfId="35727"/>
    <cellStyle name="Standard 582" xfId="16978"/>
    <cellStyle name="Standard 582 2" xfId="33735"/>
    <cellStyle name="Standard 582 3" xfId="34454"/>
    <cellStyle name="Standard 582 4" xfId="35092"/>
    <cellStyle name="Standard 582 5" xfId="35746"/>
    <cellStyle name="Standard 583" xfId="16979"/>
    <cellStyle name="Standard 583 2" xfId="33711"/>
    <cellStyle name="Standard 583 3" xfId="34430"/>
    <cellStyle name="Standard 583 4" xfId="35071"/>
    <cellStyle name="Standard 583 5" xfId="35725"/>
    <cellStyle name="Standard 584" xfId="16980"/>
    <cellStyle name="Standard 584 2" xfId="33729"/>
    <cellStyle name="Standard 584 3" xfId="34448"/>
    <cellStyle name="Standard 584 4" xfId="35087"/>
    <cellStyle name="Standard 584 5" xfId="35741"/>
    <cellStyle name="Standard 585" xfId="16981"/>
    <cellStyle name="Standard 585 2" xfId="33104"/>
    <cellStyle name="Standard 585 3" xfId="34456"/>
    <cellStyle name="Standard 585 4" xfId="35094"/>
    <cellStyle name="Standard 585 5" xfId="35748"/>
    <cellStyle name="Standard 586" xfId="16982"/>
    <cellStyle name="Standard 586 2" xfId="33737"/>
    <cellStyle name="Standard 586 3" xfId="34459"/>
    <cellStyle name="Standard 586 4" xfId="35097"/>
    <cellStyle name="Standard 586 5" xfId="35750"/>
    <cellStyle name="Standard 587" xfId="16983"/>
    <cellStyle name="Standard 587 2" xfId="33740"/>
    <cellStyle name="Standard 587 3" xfId="35099"/>
    <cellStyle name="Standard 587 4" xfId="35752"/>
    <cellStyle name="Standard 588" xfId="16984"/>
    <cellStyle name="Standard 588 2" xfId="33742"/>
    <cellStyle name="Standard 588 3" xfId="35114"/>
    <cellStyle name="Standard 588 4" xfId="35767"/>
    <cellStyle name="Standard 589" xfId="16985"/>
    <cellStyle name="Standard 589 2" xfId="35098"/>
    <cellStyle name="Standard 589 3" xfId="35751"/>
    <cellStyle name="Standard 59" xfId="2115"/>
    <cellStyle name="Standard 59 2" xfId="2116"/>
    <cellStyle name="Standard 59 2 2" xfId="2117"/>
    <cellStyle name="Standard 59 2 2 2" xfId="12335"/>
    <cellStyle name="Standard 59 2 2 2 2" xfId="24128"/>
    <cellStyle name="Standard 59 2 2 2 3" xfId="31208"/>
    <cellStyle name="Standard 59 2 2 3" xfId="19770"/>
    <cellStyle name="Standard 59 2 2 4" xfId="27477"/>
    <cellStyle name="Standard 59 2 3" xfId="7549"/>
    <cellStyle name="Standard 59 2 4" xfId="12334"/>
    <cellStyle name="Standard 59 2 5" xfId="15761"/>
    <cellStyle name="Standard 59 2 6" xfId="19769"/>
    <cellStyle name="Standard 59 2 7" xfId="27476"/>
    <cellStyle name="Standard 59 2_Containertabelle" xfId="4138"/>
    <cellStyle name="Standard 59 3" xfId="2118"/>
    <cellStyle name="Standard 59 3 2" xfId="12336"/>
    <cellStyle name="Standard 59 3 2 2" xfId="24129"/>
    <cellStyle name="Standard 59 3 2 3" xfId="31209"/>
    <cellStyle name="Standard 59 3 3" xfId="19771"/>
    <cellStyle name="Standard 59 3 4" xfId="27478"/>
    <cellStyle name="Standard 59 4" xfId="4139"/>
    <cellStyle name="Standard 59 4 2" xfId="12337"/>
    <cellStyle name="Standard 59 4 2 2" xfId="24130"/>
    <cellStyle name="Standard 59 4 2 3" xfId="31210"/>
    <cellStyle name="Standard 59 4 3" xfId="19772"/>
    <cellStyle name="Standard 59 4 4" xfId="27479"/>
    <cellStyle name="Standard 59 5" xfId="7548"/>
    <cellStyle name="Standard 59 6" xfId="12333"/>
    <cellStyle name="Standard 59 7" xfId="15760"/>
    <cellStyle name="Standard 59 8" xfId="19768"/>
    <cellStyle name="Standard 59 9" xfId="27475"/>
    <cellStyle name="Standard 59_Containertabelle" xfId="4140"/>
    <cellStyle name="Standard 590" xfId="16986"/>
    <cellStyle name="Standard 590 2" xfId="35100"/>
    <cellStyle name="Standard 590 3" xfId="35753"/>
    <cellStyle name="Standard 591" xfId="16987"/>
    <cellStyle name="Standard 591 2" xfId="35116"/>
    <cellStyle name="Standard 591 3" xfId="35769"/>
    <cellStyle name="Standard 592" xfId="16988"/>
    <cellStyle name="Standard 592 2" xfId="35119"/>
    <cellStyle name="Standard 592 3" xfId="35771"/>
    <cellStyle name="Standard 593" xfId="16989"/>
    <cellStyle name="Standard 593 2" xfId="34466"/>
    <cellStyle name="Standard 593 3" xfId="35773"/>
    <cellStyle name="Standard 594" xfId="16990"/>
    <cellStyle name="Standard 594 2" xfId="35772"/>
    <cellStyle name="Standard 595" xfId="16991"/>
    <cellStyle name="Standard 595 2" xfId="35789"/>
    <cellStyle name="Standard 595 3" xfId="35121"/>
    <cellStyle name="Standard 596" xfId="16992"/>
    <cellStyle name="Standard 596 2" xfId="35787"/>
    <cellStyle name="Standard 597" xfId="16993"/>
    <cellStyle name="Standard 598" xfId="16994"/>
    <cellStyle name="Standard 599" xfId="16995"/>
    <cellStyle name="Standard 6" xfId="322"/>
    <cellStyle name="Standard 6 10" xfId="2119"/>
    <cellStyle name="Standard 6 10 2" xfId="12339"/>
    <cellStyle name="Standard 6 10 2 2" xfId="24131"/>
    <cellStyle name="Standard 6 10 2 3" xfId="31211"/>
    <cellStyle name="Standard 6 10 3" xfId="19774"/>
    <cellStyle name="Standard 6 10 4" xfId="27481"/>
    <cellStyle name="Standard 6 11" xfId="4141"/>
    <cellStyle name="Standard 6 11 2" xfId="12340"/>
    <cellStyle name="Standard 6 11 2 2" xfId="24132"/>
    <cellStyle name="Standard 6 11 2 3" xfId="31212"/>
    <cellStyle name="Standard 6 11 3" xfId="19775"/>
    <cellStyle name="Standard 6 11 4" xfId="27482"/>
    <cellStyle name="Standard 6 12" xfId="4142"/>
    <cellStyle name="Standard 6 12 2" xfId="4143"/>
    <cellStyle name="Standard 6 12 2 2" xfId="12342"/>
    <cellStyle name="Standard 6 12 2 2 2" xfId="24133"/>
    <cellStyle name="Standard 6 12 2 2 3" xfId="31213"/>
    <cellStyle name="Standard 6 12 2 3" xfId="19777"/>
    <cellStyle name="Standard 6 12 2 4" xfId="27484"/>
    <cellStyle name="Standard 6 12 3" xfId="8140"/>
    <cellStyle name="Standard 6 12 4" xfId="12341"/>
    <cellStyle name="Standard 6 12 5" xfId="15763"/>
    <cellStyle name="Standard 6 12 6" xfId="19776"/>
    <cellStyle name="Standard 6 12 7" xfId="27483"/>
    <cellStyle name="Standard 6 13" xfId="12338"/>
    <cellStyle name="Standard 6 14" xfId="15762"/>
    <cellStyle name="Standard 6 15" xfId="19773"/>
    <cellStyle name="Standard 6 16" xfId="27480"/>
    <cellStyle name="Standard 6 2" xfId="323"/>
    <cellStyle name="Standard 6 2 2" xfId="611"/>
    <cellStyle name="Standard 6 2 2 2" xfId="24134"/>
    <cellStyle name="Standard 6 2 2 3" xfId="31214"/>
    <cellStyle name="Standard 6 2 3" xfId="19778"/>
    <cellStyle name="Standard 6 2 4" xfId="27485"/>
    <cellStyle name="Standard 6 3" xfId="2120"/>
    <cellStyle name="Standard 6 3 10" xfId="27486"/>
    <cellStyle name="Standard 6 3 2" xfId="2121"/>
    <cellStyle name="Standard 6 3 2 2" xfId="2122"/>
    <cellStyle name="Standard 6 3 2 2 2" xfId="12344"/>
    <cellStyle name="Standard 6 3 2 2 2 2" xfId="24136"/>
    <cellStyle name="Standard 6 3 2 2 2 3" xfId="31216"/>
    <cellStyle name="Standard 6 3 2 2 3" xfId="19781"/>
    <cellStyle name="Standard 6 3 2 2 4" xfId="27488"/>
    <cellStyle name="Standard 6 3 2 3" xfId="7550"/>
    <cellStyle name="Standard 6 3 2 3 2" xfId="24135"/>
    <cellStyle name="Standard 6 3 2 3 3" xfId="31215"/>
    <cellStyle name="Standard 6 3 2 4" xfId="19780"/>
    <cellStyle name="Standard 6 3 2 5" xfId="27487"/>
    <cellStyle name="Standard 6 3 2_Containertabelle" xfId="4144"/>
    <cellStyle name="Standard 6 3 3" xfId="4145"/>
    <cellStyle name="Standard 6 3 3 2" xfId="12345"/>
    <cellStyle name="Standard 6 3 3 2 2" xfId="24137"/>
    <cellStyle name="Standard 6 3 3 2 3" xfId="31217"/>
    <cellStyle name="Standard 6 3 3 3" xfId="19782"/>
    <cellStyle name="Standard 6 3 3 4" xfId="27489"/>
    <cellStyle name="Standard 6 3 4" xfId="12343"/>
    <cellStyle name="Standard 6 3 5" xfId="14555"/>
    <cellStyle name="Standard 6 3 6" xfId="14611"/>
    <cellStyle name="Standard 6 3 7" xfId="15764"/>
    <cellStyle name="Standard 6 3 8" xfId="15310"/>
    <cellStyle name="Standard 6 3 9" xfId="19779"/>
    <cellStyle name="Standard 6 3_Containertabelle" xfId="4146"/>
    <cellStyle name="Standard 6 4" xfId="2123"/>
    <cellStyle name="Standard 6 4 2" xfId="2124"/>
    <cellStyle name="Standard 6 4 2 2" xfId="12347"/>
    <cellStyle name="Standard 6 4 2 2 2" xfId="24138"/>
    <cellStyle name="Standard 6 4 2 2 3" xfId="31218"/>
    <cellStyle name="Standard 6 4 2 3" xfId="19784"/>
    <cellStyle name="Standard 6 4 2 4" xfId="27491"/>
    <cellStyle name="Standard 6 4 3" xfId="4147"/>
    <cellStyle name="Standard 6 4 3 2" xfId="12348"/>
    <cellStyle name="Standard 6 4 3 2 2" xfId="24139"/>
    <cellStyle name="Standard 6 4 3 2 3" xfId="31219"/>
    <cellStyle name="Standard 6 4 3 3" xfId="19785"/>
    <cellStyle name="Standard 6 4 3 4" xfId="27492"/>
    <cellStyle name="Standard 6 4 4" xfId="7551"/>
    <cellStyle name="Standard 6 4 5" xfId="12346"/>
    <cellStyle name="Standard 6 4 6" xfId="15765"/>
    <cellStyle name="Standard 6 4 7" xfId="19783"/>
    <cellStyle name="Standard 6 4 8" xfId="27490"/>
    <cellStyle name="Standard 6 4_Containertabelle" xfId="4148"/>
    <cellStyle name="Standard 6 5" xfId="2125"/>
    <cellStyle name="Standard 6 5 2" xfId="2126"/>
    <cellStyle name="Standard 6 5 2 2" xfId="12350"/>
    <cellStyle name="Standard 6 5 2 2 2" xfId="24140"/>
    <cellStyle name="Standard 6 5 2 2 3" xfId="31220"/>
    <cellStyle name="Standard 6 5 2 3" xfId="19787"/>
    <cellStyle name="Standard 6 5 2 4" xfId="27494"/>
    <cellStyle name="Standard 6 5 3" xfId="4149"/>
    <cellStyle name="Standard 6 5 3 2" xfId="12351"/>
    <cellStyle name="Standard 6 5 3 2 2" xfId="24141"/>
    <cellStyle name="Standard 6 5 3 2 3" xfId="31221"/>
    <cellStyle name="Standard 6 5 3 3" xfId="19788"/>
    <cellStyle name="Standard 6 5 3 4" xfId="27495"/>
    <cellStyle name="Standard 6 5 4" xfId="7552"/>
    <cellStyle name="Standard 6 5 5" xfId="12349"/>
    <cellStyle name="Standard 6 5 6" xfId="15766"/>
    <cellStyle name="Standard 6 5 7" xfId="19786"/>
    <cellStyle name="Standard 6 5 8" xfId="27493"/>
    <cellStyle name="Standard 6 5_Containertabelle" xfId="4150"/>
    <cellStyle name="Standard 6 6" xfId="2127"/>
    <cellStyle name="Standard 6 6 2" xfId="12352"/>
    <cellStyle name="Standard 6 6 2 2" xfId="24142"/>
    <cellStyle name="Standard 6 6 2 3" xfId="31222"/>
    <cellStyle name="Standard 6 6 3" xfId="19789"/>
    <cellStyle name="Standard 6 6 4" xfId="27496"/>
    <cellStyle name="Standard 6 7" xfId="2128"/>
    <cellStyle name="Standard 6 7 2" xfId="2129"/>
    <cellStyle name="Standard 6 7 2 2" xfId="12354"/>
    <cellStyle name="Standard 6 7 2 2 2" xfId="24143"/>
    <cellStyle name="Standard 6 7 2 2 3" xfId="31223"/>
    <cellStyle name="Standard 6 7 2 3" xfId="19791"/>
    <cellStyle name="Standard 6 7 2 4" xfId="27498"/>
    <cellStyle name="Standard 6 7 3" xfId="4151"/>
    <cellStyle name="Standard 6 7 3 2" xfId="12355"/>
    <cellStyle name="Standard 6 7 3 2 2" xfId="24144"/>
    <cellStyle name="Standard 6 7 3 2 3" xfId="31224"/>
    <cellStyle name="Standard 6 7 3 3" xfId="19792"/>
    <cellStyle name="Standard 6 7 3 4" xfId="27499"/>
    <cellStyle name="Standard 6 7 4" xfId="7553"/>
    <cellStyle name="Standard 6 7 5" xfId="12353"/>
    <cellStyle name="Standard 6 7 6" xfId="15767"/>
    <cellStyle name="Standard 6 7 7" xfId="19790"/>
    <cellStyle name="Standard 6 7 8" xfId="27497"/>
    <cellStyle name="Standard 6 7_Containertabelle" xfId="4152"/>
    <cellStyle name="Standard 6 8" xfId="2130"/>
    <cellStyle name="Standard 6 8 2" xfId="12356"/>
    <cellStyle name="Standard 6 8 2 2" xfId="24145"/>
    <cellStyle name="Standard 6 8 2 3" xfId="31225"/>
    <cellStyle name="Standard 6 8 3" xfId="19793"/>
    <cellStyle name="Standard 6 8 4" xfId="27500"/>
    <cellStyle name="Standard 6 9" xfId="2131"/>
    <cellStyle name="Standard 6 9 2" xfId="12357"/>
    <cellStyle name="Standard 6 9 2 2" xfId="24146"/>
    <cellStyle name="Standard 6 9 2 3" xfId="31226"/>
    <cellStyle name="Standard 6 9 3" xfId="19794"/>
    <cellStyle name="Standard 6 9 4" xfId="27501"/>
    <cellStyle name="Standard 6_Containertabelle" xfId="2132"/>
    <cellStyle name="Standard 60" xfId="2133"/>
    <cellStyle name="Standard 60 10" xfId="27502"/>
    <cellStyle name="Standard 60 2" xfId="2134"/>
    <cellStyle name="Standard 60 2 2" xfId="2135"/>
    <cellStyle name="Standard 60 2 2 2" xfId="12360"/>
    <cellStyle name="Standard 60 2 2 2 2" xfId="24147"/>
    <cellStyle name="Standard 60 2 2 2 3" xfId="31227"/>
    <cellStyle name="Standard 60 2 2 3" xfId="19797"/>
    <cellStyle name="Standard 60 2 2 4" xfId="27504"/>
    <cellStyle name="Standard 60 2 3" xfId="7555"/>
    <cellStyle name="Standard 60 2 4" xfId="12359"/>
    <cellStyle name="Standard 60 2 5" xfId="15769"/>
    <cellStyle name="Standard 60 2 6" xfId="19796"/>
    <cellStyle name="Standard 60 2 7" xfId="27503"/>
    <cellStyle name="Standard 60 2_Containertabelle" xfId="4153"/>
    <cellStyle name="Standard 60 3" xfId="2136"/>
    <cellStyle name="Standard 60 3 2" xfId="12361"/>
    <cellStyle name="Standard 60 3 2 2" xfId="24148"/>
    <cellStyle name="Standard 60 3 2 3" xfId="31228"/>
    <cellStyle name="Standard 60 3 3" xfId="19798"/>
    <cellStyle name="Standard 60 3 4" xfId="27505"/>
    <cellStyle name="Standard 60 4" xfId="7554"/>
    <cellStyle name="Standard 60 4 2" xfId="14916"/>
    <cellStyle name="Standard 60 4 3" xfId="16966"/>
    <cellStyle name="Standard 60 4 4" xfId="17642"/>
    <cellStyle name="Standard 60 4 5" xfId="23020"/>
    <cellStyle name="Standard 60 4 6" xfId="30730"/>
    <cellStyle name="Standard 60 5" xfId="12358"/>
    <cellStyle name="Standard 60 5 2" xfId="14917"/>
    <cellStyle name="Standard 60 5 3" xfId="16967"/>
    <cellStyle name="Standard 60 5 4" xfId="17643"/>
    <cellStyle name="Standard 60 5 5" xfId="23021"/>
    <cellStyle name="Standard 60 5 6" xfId="30731"/>
    <cellStyle name="Standard 60 6" xfId="14918"/>
    <cellStyle name="Standard 60 6 2" xfId="16968"/>
    <cellStyle name="Standard 60 6 3" xfId="17644"/>
    <cellStyle name="Standard 60 6 4" xfId="23022"/>
    <cellStyle name="Standard 60 6 5" xfId="30732"/>
    <cellStyle name="Standard 60 7" xfId="14919"/>
    <cellStyle name="Standard 60 7 2" xfId="23023"/>
    <cellStyle name="Standard 60 7 2 2" xfId="31712"/>
    <cellStyle name="Standard 60 7 3" xfId="30733"/>
    <cellStyle name="Standard 60 8" xfId="15768"/>
    <cellStyle name="Standard 60 9" xfId="19795"/>
    <cellStyle name="Standard 60_Containertabelle" xfId="4154"/>
    <cellStyle name="Standard 600" xfId="16996"/>
    <cellStyle name="Standard 601" xfId="16997"/>
    <cellStyle name="Standard 602" xfId="16998"/>
    <cellStyle name="Standard 603" xfId="16999"/>
    <cellStyle name="Standard 603 10" xfId="33655"/>
    <cellStyle name="Standard 603 11" xfId="34360"/>
    <cellStyle name="Standard 603 12" xfId="35016"/>
    <cellStyle name="Standard 603 13" xfId="35670"/>
    <cellStyle name="Standard 603 2" xfId="17066"/>
    <cellStyle name="Standard 603 3" xfId="17648"/>
    <cellStyle name="Standard 603 4" xfId="23033"/>
    <cellStyle name="Standard 603 5" xfId="23666"/>
    <cellStyle name="Standard 603 6" xfId="25183"/>
    <cellStyle name="Standard 603 7" xfId="30742"/>
    <cellStyle name="Standard 603 8" xfId="32460"/>
    <cellStyle name="Standard 603 9" xfId="33047"/>
    <cellStyle name="Standard 604" xfId="17000"/>
    <cellStyle name="Standard 605" xfId="17001"/>
    <cellStyle name="Standard 605 10" xfId="33656"/>
    <cellStyle name="Standard 605 11" xfId="34361"/>
    <cellStyle name="Standard 605 12" xfId="35017"/>
    <cellStyle name="Standard 605 13" xfId="35671"/>
    <cellStyle name="Standard 605 2" xfId="17067"/>
    <cellStyle name="Standard 605 3" xfId="17649"/>
    <cellStyle name="Standard 605 4" xfId="23034"/>
    <cellStyle name="Standard 605 5" xfId="23667"/>
    <cellStyle name="Standard 605 6" xfId="25184"/>
    <cellStyle name="Standard 605 7" xfId="30743"/>
    <cellStyle name="Standard 605 8" xfId="32461"/>
    <cellStyle name="Standard 605 9" xfId="33048"/>
    <cellStyle name="Standard 606" xfId="17002"/>
    <cellStyle name="Standard 607" xfId="17003"/>
    <cellStyle name="Standard 608" xfId="17004"/>
    <cellStyle name="Standard 609" xfId="17034"/>
    <cellStyle name="Standard 61" xfId="2137"/>
    <cellStyle name="Standard 61 2" xfId="2138"/>
    <cellStyle name="Standard 61 2 2" xfId="2139"/>
    <cellStyle name="Standard 61 2 2 2" xfId="12364"/>
    <cellStyle name="Standard 61 2 2 2 2" xfId="24149"/>
    <cellStyle name="Standard 61 2 2 2 3" xfId="31229"/>
    <cellStyle name="Standard 61 2 2 3" xfId="19801"/>
    <cellStyle name="Standard 61 2 2 4" xfId="27508"/>
    <cellStyle name="Standard 61 2 3" xfId="7557"/>
    <cellStyle name="Standard 61 2 4" xfId="12363"/>
    <cellStyle name="Standard 61 2 5" xfId="15771"/>
    <cellStyle name="Standard 61 2 6" xfId="19800"/>
    <cellStyle name="Standard 61 2 7" xfId="27507"/>
    <cellStyle name="Standard 61 2_Containertabelle" xfId="4155"/>
    <cellStyle name="Standard 61 3" xfId="2140"/>
    <cellStyle name="Standard 61 3 2" xfId="12365"/>
    <cellStyle name="Standard 61 3 2 2" xfId="24150"/>
    <cellStyle name="Standard 61 3 2 3" xfId="31230"/>
    <cellStyle name="Standard 61 3 3" xfId="19802"/>
    <cellStyle name="Standard 61 3 4" xfId="27509"/>
    <cellStyle name="Standard 61 4" xfId="7556"/>
    <cellStyle name="Standard 61 5" xfId="12362"/>
    <cellStyle name="Standard 61 6" xfId="15770"/>
    <cellStyle name="Standard 61 7" xfId="19799"/>
    <cellStyle name="Standard 61 8" xfId="27506"/>
    <cellStyle name="Standard 61_Containertabelle" xfId="4156"/>
    <cellStyle name="Standard 610" xfId="17033"/>
    <cellStyle name="Standard 610 10" xfId="35676"/>
    <cellStyle name="Standard 610 2" xfId="23672"/>
    <cellStyle name="Standard 610 3" xfId="25189"/>
    <cellStyle name="Standard 610 4" xfId="30749"/>
    <cellStyle name="Standard 610 5" xfId="32466"/>
    <cellStyle name="Standard 610 6" xfId="33054"/>
    <cellStyle name="Standard 610 7" xfId="33661"/>
    <cellStyle name="Standard 610 8" xfId="34366"/>
    <cellStyle name="Standard 610 9" xfId="35022"/>
    <cellStyle name="Standard 611" xfId="17069"/>
    <cellStyle name="Standard 612" xfId="17652"/>
    <cellStyle name="Standard 613" xfId="17653"/>
    <cellStyle name="Standard 614" xfId="20639"/>
    <cellStyle name="Standard 615" xfId="22652"/>
    <cellStyle name="Standard 616" xfId="23028"/>
    <cellStyle name="Standard 617" xfId="22651"/>
    <cellStyle name="Standard 618" xfId="23077"/>
    <cellStyle name="Standard 619" xfId="23649"/>
    <cellStyle name="Standard 62" xfId="2141"/>
    <cellStyle name="Standard 62 2" xfId="2142"/>
    <cellStyle name="Standard 62 2 2" xfId="2143"/>
    <cellStyle name="Standard 62 2 2 2" xfId="12368"/>
    <cellStyle name="Standard 62 2 2 2 2" xfId="24151"/>
    <cellStyle name="Standard 62 2 2 2 3" xfId="31231"/>
    <cellStyle name="Standard 62 2 2 3" xfId="19805"/>
    <cellStyle name="Standard 62 2 2 4" xfId="27512"/>
    <cellStyle name="Standard 62 2 3" xfId="7559"/>
    <cellStyle name="Standard 62 2 4" xfId="12367"/>
    <cellStyle name="Standard 62 2 5" xfId="15773"/>
    <cellStyle name="Standard 62 2 6" xfId="19804"/>
    <cellStyle name="Standard 62 2 7" xfId="27511"/>
    <cellStyle name="Standard 62 2_Containertabelle" xfId="4157"/>
    <cellStyle name="Standard 62 3" xfId="2144"/>
    <cellStyle name="Standard 62 3 2" xfId="12369"/>
    <cellStyle name="Standard 62 3 2 2" xfId="24152"/>
    <cellStyle name="Standard 62 3 2 3" xfId="31232"/>
    <cellStyle name="Standard 62 3 3" xfId="19806"/>
    <cellStyle name="Standard 62 3 4" xfId="27513"/>
    <cellStyle name="Standard 62 4" xfId="7558"/>
    <cellStyle name="Standard 62 5" xfId="12366"/>
    <cellStyle name="Standard 62 6" xfId="15772"/>
    <cellStyle name="Standard 62 7" xfId="19803"/>
    <cellStyle name="Standard 62 8" xfId="27510"/>
    <cellStyle name="Standard 62_Containertabelle" xfId="4158"/>
    <cellStyle name="Standard 620" xfId="24639"/>
    <cellStyle name="Standard 621" xfId="23453"/>
    <cellStyle name="Standard 622" xfId="24641"/>
    <cellStyle name="Standard 623" xfId="23641"/>
    <cellStyle name="Standard 624" xfId="23285"/>
    <cellStyle name="Standard 625" xfId="23643"/>
    <cellStyle name="Standard 626" xfId="23249"/>
    <cellStyle name="Standard 627" xfId="23451"/>
    <cellStyle name="Standard 628" xfId="24640"/>
    <cellStyle name="Standard 629" xfId="23495"/>
    <cellStyle name="Standard 63" xfId="2145"/>
    <cellStyle name="Standard 63 2" xfId="2146"/>
    <cellStyle name="Standard 63 2 2" xfId="2147"/>
    <cellStyle name="Standard 63 2 2 2" xfId="12372"/>
    <cellStyle name="Standard 63 2 2 2 2" xfId="24153"/>
    <cellStyle name="Standard 63 2 2 2 3" xfId="31233"/>
    <cellStyle name="Standard 63 2 2 3" xfId="19809"/>
    <cellStyle name="Standard 63 2 2 4" xfId="27516"/>
    <cellStyle name="Standard 63 2 3" xfId="7561"/>
    <cellStyle name="Standard 63 2 4" xfId="12371"/>
    <cellStyle name="Standard 63 2 5" xfId="15775"/>
    <cellStyle name="Standard 63 2 6" xfId="19808"/>
    <cellStyle name="Standard 63 2 7" xfId="27515"/>
    <cellStyle name="Standard 63 2_Containertabelle" xfId="4159"/>
    <cellStyle name="Standard 63 3" xfId="2148"/>
    <cellStyle name="Standard 63 3 2" xfId="12373"/>
    <cellStyle name="Standard 63 3 2 2" xfId="24154"/>
    <cellStyle name="Standard 63 3 2 3" xfId="31234"/>
    <cellStyle name="Standard 63 3 3" xfId="19810"/>
    <cellStyle name="Standard 63 3 4" xfId="27517"/>
    <cellStyle name="Standard 63 4" xfId="7560"/>
    <cellStyle name="Standard 63 5" xfId="12370"/>
    <cellStyle name="Standard 63 6" xfId="15774"/>
    <cellStyle name="Standard 63 7" xfId="19807"/>
    <cellStyle name="Standard 63 8" xfId="27514"/>
    <cellStyle name="Standard 63_Containertabelle" xfId="4160"/>
    <cellStyle name="Standard 630" xfId="23639"/>
    <cellStyle name="Standard 631" xfId="23248"/>
    <cellStyle name="Standard 632" xfId="23169"/>
    <cellStyle name="Standard 633" xfId="23251"/>
    <cellStyle name="Standard 634" xfId="23452"/>
    <cellStyle name="Standard 635" xfId="23454"/>
    <cellStyle name="Standard 636" xfId="23513"/>
    <cellStyle name="Standard 637" xfId="23250"/>
    <cellStyle name="Standard 638" xfId="23642"/>
    <cellStyle name="Standard 639" xfId="23247"/>
    <cellStyle name="Standard 64" xfId="2149"/>
    <cellStyle name="Standard 64 10" xfId="2150"/>
    <cellStyle name="Standard 64 10 2" xfId="4161"/>
    <cellStyle name="Standard 64 10 2 2" xfId="12376"/>
    <cellStyle name="Standard 64 10 2 2 2" xfId="24155"/>
    <cellStyle name="Standard 64 10 2 2 3" xfId="31235"/>
    <cellStyle name="Standard 64 10 2 3" xfId="19813"/>
    <cellStyle name="Standard 64 10 2 4" xfId="27520"/>
    <cellStyle name="Standard 64 10 3" xfId="7563"/>
    <cellStyle name="Standard 64 10 4" xfId="12375"/>
    <cellStyle name="Standard 64 10 5" xfId="15777"/>
    <cellStyle name="Standard 64 10 6" xfId="19812"/>
    <cellStyle name="Standard 64 10 7" xfId="27519"/>
    <cellStyle name="Standard 64 11" xfId="7562"/>
    <cellStyle name="Standard 64 12" xfId="12374"/>
    <cellStyle name="Standard 64 13" xfId="15776"/>
    <cellStyle name="Standard 64 14" xfId="19811"/>
    <cellStyle name="Standard 64 15" xfId="27518"/>
    <cellStyle name="Standard 64 2" xfId="2151"/>
    <cellStyle name="Standard 64 2 2" xfId="2152"/>
    <cellStyle name="Standard 64 2 2 2" xfId="12378"/>
    <cellStyle name="Standard 64 2 2 2 2" xfId="24156"/>
    <cellStyle name="Standard 64 2 2 2 3" xfId="31236"/>
    <cellStyle name="Standard 64 2 2 3" xfId="19815"/>
    <cellStyle name="Standard 64 2 2 4" xfId="27522"/>
    <cellStyle name="Standard 64 2 3" xfId="7564"/>
    <cellStyle name="Standard 64 2 4" xfId="12377"/>
    <cellStyle name="Standard 64 2 5" xfId="15778"/>
    <cellStyle name="Standard 64 2 6" xfId="19814"/>
    <cellStyle name="Standard 64 2 7" xfId="27521"/>
    <cellStyle name="Standard 64 2_Containertabelle" xfId="4162"/>
    <cellStyle name="Standard 64 3" xfId="2153"/>
    <cellStyle name="Standard 64 3 2" xfId="2154"/>
    <cellStyle name="Standard 64 3 2 2" xfId="12380"/>
    <cellStyle name="Standard 64 3 2 2 2" xfId="24157"/>
    <cellStyle name="Standard 64 3 2 2 3" xfId="31237"/>
    <cellStyle name="Standard 64 3 2 3" xfId="19817"/>
    <cellStyle name="Standard 64 3 2 4" xfId="27524"/>
    <cellStyle name="Standard 64 3 3" xfId="7565"/>
    <cellStyle name="Standard 64 3 4" xfId="12379"/>
    <cellStyle name="Standard 64 3 5" xfId="15779"/>
    <cellStyle name="Standard 64 3 6" xfId="19816"/>
    <cellStyle name="Standard 64 3 7" xfId="27523"/>
    <cellStyle name="Standard 64 3_Containertabelle" xfId="4163"/>
    <cellStyle name="Standard 64 4" xfId="2155"/>
    <cellStyle name="Standard 64 4 2" xfId="2156"/>
    <cellStyle name="Standard 64 4 2 2" xfId="12382"/>
    <cellStyle name="Standard 64 4 2 2 2" xfId="24158"/>
    <cellStyle name="Standard 64 4 2 2 3" xfId="31238"/>
    <cellStyle name="Standard 64 4 2 3" xfId="19819"/>
    <cellStyle name="Standard 64 4 2 4" xfId="27526"/>
    <cellStyle name="Standard 64 4 3" xfId="7566"/>
    <cellStyle name="Standard 64 4 4" xfId="12381"/>
    <cellStyle name="Standard 64 4 5" xfId="15780"/>
    <cellStyle name="Standard 64 4 6" xfId="19818"/>
    <cellStyle name="Standard 64 4 7" xfId="27525"/>
    <cellStyle name="Standard 64 4_Containertabelle" xfId="4164"/>
    <cellStyle name="Standard 64 5" xfId="2157"/>
    <cellStyle name="Standard 64 5 2" xfId="2158"/>
    <cellStyle name="Standard 64 5 2 2" xfId="12384"/>
    <cellStyle name="Standard 64 5 2 2 2" xfId="24160"/>
    <cellStyle name="Standard 64 5 2 2 3" xfId="31240"/>
    <cellStyle name="Standard 64 5 2 3" xfId="19821"/>
    <cellStyle name="Standard 64 5 2 4" xfId="27528"/>
    <cellStyle name="Standard 64 5 3" xfId="4165"/>
    <cellStyle name="Standard 64 5 3 2" xfId="12385"/>
    <cellStyle name="Standard 64 5 3 2 2" xfId="24161"/>
    <cellStyle name="Standard 64 5 3 2 3" xfId="31241"/>
    <cellStyle name="Standard 64 5 3 3" xfId="19822"/>
    <cellStyle name="Standard 64 5 3 4" xfId="27529"/>
    <cellStyle name="Standard 64 5 4" xfId="12383"/>
    <cellStyle name="Standard 64 5 4 2" xfId="24159"/>
    <cellStyle name="Standard 64 5 4 3" xfId="31239"/>
    <cellStyle name="Standard 64 5 5" xfId="19820"/>
    <cellStyle name="Standard 64 5 6" xfId="27527"/>
    <cellStyle name="Standard 64 6" xfId="2159"/>
    <cellStyle name="Standard 64 6 2" xfId="12386"/>
    <cellStyle name="Standard 64 6 2 2" xfId="24162"/>
    <cellStyle name="Standard 64 6 2 3" xfId="31242"/>
    <cellStyle name="Standard 64 6 3" xfId="19823"/>
    <cellStyle name="Standard 64 6 4" xfId="27530"/>
    <cellStyle name="Standard 64 7" xfId="2160"/>
    <cellStyle name="Standard 64 7 2" xfId="4166"/>
    <cellStyle name="Standard 64 7 2 2" xfId="12388"/>
    <cellStyle name="Standard 64 7 2 2 2" xfId="24163"/>
    <cellStyle name="Standard 64 7 2 2 3" xfId="31243"/>
    <cellStyle name="Standard 64 7 2 3" xfId="19825"/>
    <cellStyle name="Standard 64 7 2 4" xfId="27532"/>
    <cellStyle name="Standard 64 7 3" xfId="7567"/>
    <cellStyle name="Standard 64 7 4" xfId="12387"/>
    <cellStyle name="Standard 64 7 5" xfId="15781"/>
    <cellStyle name="Standard 64 7 6" xfId="19824"/>
    <cellStyle name="Standard 64 7 7" xfId="27531"/>
    <cellStyle name="Standard 64 8" xfId="2161"/>
    <cellStyle name="Standard 64 8 2" xfId="4167"/>
    <cellStyle name="Standard 64 8 2 2" xfId="12390"/>
    <cellStyle name="Standard 64 8 2 2 2" xfId="24164"/>
    <cellStyle name="Standard 64 8 2 2 3" xfId="31244"/>
    <cellStyle name="Standard 64 8 2 3" xfId="19827"/>
    <cellStyle name="Standard 64 8 2 4" xfId="27534"/>
    <cellStyle name="Standard 64 8 3" xfId="7568"/>
    <cellStyle name="Standard 64 8 4" xfId="12389"/>
    <cellStyle name="Standard 64 8 5" xfId="15782"/>
    <cellStyle name="Standard 64 8 6" xfId="19826"/>
    <cellStyle name="Standard 64 8 7" xfId="27533"/>
    <cellStyle name="Standard 64 9" xfId="2162"/>
    <cellStyle name="Standard 64 9 2" xfId="4168"/>
    <cellStyle name="Standard 64 9 2 2" xfId="12392"/>
    <cellStyle name="Standard 64 9 2 2 2" xfId="24165"/>
    <cellStyle name="Standard 64 9 2 2 3" xfId="31245"/>
    <cellStyle name="Standard 64 9 2 3" xfId="19829"/>
    <cellStyle name="Standard 64 9 2 4" xfId="27536"/>
    <cellStyle name="Standard 64 9 3" xfId="7569"/>
    <cellStyle name="Standard 64 9 4" xfId="12391"/>
    <cellStyle name="Standard 64 9 5" xfId="15783"/>
    <cellStyle name="Standard 64 9 6" xfId="19828"/>
    <cellStyle name="Standard 64 9 7" xfId="27535"/>
    <cellStyle name="Standard 64_Containertabelle" xfId="4169"/>
    <cellStyle name="Standard 640" xfId="23290"/>
    <cellStyle name="Standard 641" xfId="23270"/>
    <cellStyle name="Standard 642" xfId="23640"/>
    <cellStyle name="Standard 643" xfId="24642"/>
    <cellStyle name="Standard 644" xfId="25166"/>
    <cellStyle name="Standard 645" xfId="25361"/>
    <cellStyle name="Standard 646" xfId="31332"/>
    <cellStyle name="Standard 647" xfId="31844"/>
    <cellStyle name="Standard 648" xfId="31801"/>
    <cellStyle name="Standard 649" xfId="30361"/>
    <cellStyle name="Standard 65" xfId="2163"/>
    <cellStyle name="Standard 65 2" xfId="2164"/>
    <cellStyle name="Standard 65 2 2" xfId="2165"/>
    <cellStyle name="Standard 65 2 2 2" xfId="12395"/>
    <cellStyle name="Standard 65 2 2 2 2" xfId="24166"/>
    <cellStyle name="Standard 65 2 2 2 3" xfId="31246"/>
    <cellStyle name="Standard 65 2 2 3" xfId="19832"/>
    <cellStyle name="Standard 65 2 2 4" xfId="27539"/>
    <cellStyle name="Standard 65 2 3" xfId="7571"/>
    <cellStyle name="Standard 65 2 4" xfId="12394"/>
    <cellStyle name="Standard 65 2 5" xfId="15785"/>
    <cellStyle name="Standard 65 2 6" xfId="19831"/>
    <cellStyle name="Standard 65 2 7" xfId="27538"/>
    <cellStyle name="Standard 65 2_Containertabelle" xfId="4170"/>
    <cellStyle name="Standard 65 3" xfId="2166"/>
    <cellStyle name="Standard 65 3 2" xfId="12396"/>
    <cellStyle name="Standard 65 3 2 2" xfId="24167"/>
    <cellStyle name="Standard 65 3 2 3" xfId="31247"/>
    <cellStyle name="Standard 65 3 3" xfId="19833"/>
    <cellStyle name="Standard 65 3 4" xfId="27540"/>
    <cellStyle name="Standard 65 4" xfId="7570"/>
    <cellStyle name="Standard 65 5" xfId="12393"/>
    <cellStyle name="Standard 65 6" xfId="15784"/>
    <cellStyle name="Standard 65 7" xfId="19830"/>
    <cellStyle name="Standard 65 8" xfId="27537"/>
    <cellStyle name="Standard 65_Containertabelle" xfId="4171"/>
    <cellStyle name="Standard 650" xfId="30761"/>
    <cellStyle name="Standard 651" xfId="31890"/>
    <cellStyle name="Standard 652" xfId="32443"/>
    <cellStyle name="Standard 653" xfId="32505"/>
    <cellStyle name="Standard 654" xfId="32442"/>
    <cellStyle name="Standard 655" xfId="32506"/>
    <cellStyle name="Standard 656" xfId="33030"/>
    <cellStyle name="Standard 657" xfId="33102"/>
    <cellStyle name="Standard 658" xfId="33103"/>
    <cellStyle name="Standard 659" xfId="33547"/>
    <cellStyle name="Standard 66" xfId="2167"/>
    <cellStyle name="Standard 66 10" xfId="4172"/>
    <cellStyle name="Standard 66 10 10" xfId="19835"/>
    <cellStyle name="Standard 66 10 11" xfId="23408"/>
    <cellStyle name="Standard 66 10 12" xfId="24964"/>
    <cellStyle name="Standard 66 10 13" xfId="27542"/>
    <cellStyle name="Standard 66 10 14" xfId="32212"/>
    <cellStyle name="Standard 66 10 15" xfId="32828"/>
    <cellStyle name="Standard 66 10 16" xfId="33426"/>
    <cellStyle name="Standard 66 10 17" xfId="34094"/>
    <cellStyle name="Standard 66 10 18" xfId="34787"/>
    <cellStyle name="Standard 66 10 19" xfId="35442"/>
    <cellStyle name="Standard 66 10 2" xfId="8141"/>
    <cellStyle name="Standard 66 10 3" xfId="9505"/>
    <cellStyle name="Standard 66 10 4" xfId="10119"/>
    <cellStyle name="Standard 66 10 5" xfId="10779"/>
    <cellStyle name="Standard 66 10 6" xfId="12398"/>
    <cellStyle name="Standard 66 10 7" xfId="14559"/>
    <cellStyle name="Standard 66 10 8" xfId="15787"/>
    <cellStyle name="Standard 66 10 9" xfId="17421"/>
    <cellStyle name="Standard 66 11" xfId="7572"/>
    <cellStyle name="Standard 66 12" xfId="12397"/>
    <cellStyle name="Standard 66 13" xfId="15786"/>
    <cellStyle name="Standard 66 14" xfId="19834"/>
    <cellStyle name="Standard 66 15" xfId="27541"/>
    <cellStyle name="Standard 66 2" xfId="2168"/>
    <cellStyle name="Standard 66 2 2" xfId="2169"/>
    <cellStyle name="Standard 66 2 2 2" xfId="12400"/>
    <cellStyle name="Standard 66 2 2 2 2" xfId="24168"/>
    <cellStyle name="Standard 66 2 2 2 3" xfId="31248"/>
    <cellStyle name="Standard 66 2 2 3" xfId="19837"/>
    <cellStyle name="Standard 66 2 2 4" xfId="27544"/>
    <cellStyle name="Standard 66 2 3" xfId="7573"/>
    <cellStyle name="Standard 66 2 4" xfId="12399"/>
    <cellStyle name="Standard 66 2 5" xfId="15788"/>
    <cellStyle name="Standard 66 2 6" xfId="19836"/>
    <cellStyle name="Standard 66 2 7" xfId="27543"/>
    <cellStyle name="Standard 66 2_Containertabelle" xfId="4173"/>
    <cellStyle name="Standard 66 3" xfId="2170"/>
    <cellStyle name="Standard 66 3 10" xfId="19838"/>
    <cellStyle name="Standard 66 3 11" xfId="23409"/>
    <cellStyle name="Standard 66 3 12" xfId="24965"/>
    <cellStyle name="Standard 66 3 13" xfId="27545"/>
    <cellStyle name="Standard 66 3 14" xfId="32213"/>
    <cellStyle name="Standard 66 3 15" xfId="32829"/>
    <cellStyle name="Standard 66 3 16" xfId="33427"/>
    <cellStyle name="Standard 66 3 17" xfId="34095"/>
    <cellStyle name="Standard 66 3 18" xfId="34788"/>
    <cellStyle name="Standard 66 3 19" xfId="35443"/>
    <cellStyle name="Standard 66 3 2" xfId="4174"/>
    <cellStyle name="Standard 66 3 2 2" xfId="8142"/>
    <cellStyle name="Standard 66 3 3" xfId="9506"/>
    <cellStyle name="Standard 66 3 4" xfId="10120"/>
    <cellStyle name="Standard 66 3 5" xfId="10780"/>
    <cellStyle name="Standard 66 3 6" xfId="12401"/>
    <cellStyle name="Standard 66 3 7" xfId="14561"/>
    <cellStyle name="Standard 66 3 8" xfId="15789"/>
    <cellStyle name="Standard 66 3 9" xfId="17422"/>
    <cellStyle name="Standard 66 4" xfId="2171"/>
    <cellStyle name="Standard 66 4 10" xfId="19839"/>
    <cellStyle name="Standard 66 4 11" xfId="23410"/>
    <cellStyle name="Standard 66 4 12" xfId="24966"/>
    <cellStyle name="Standard 66 4 13" xfId="27546"/>
    <cellStyle name="Standard 66 4 14" xfId="32214"/>
    <cellStyle name="Standard 66 4 15" xfId="32830"/>
    <cellStyle name="Standard 66 4 16" xfId="33428"/>
    <cellStyle name="Standard 66 4 17" xfId="34096"/>
    <cellStyle name="Standard 66 4 18" xfId="34789"/>
    <cellStyle name="Standard 66 4 19" xfId="35444"/>
    <cellStyle name="Standard 66 4 2" xfId="4175"/>
    <cellStyle name="Standard 66 4 2 2" xfId="8143"/>
    <cellStyle name="Standard 66 4 3" xfId="9507"/>
    <cellStyle name="Standard 66 4 4" xfId="10121"/>
    <cellStyle name="Standard 66 4 5" xfId="10781"/>
    <cellStyle name="Standard 66 4 6" xfId="12402"/>
    <cellStyle name="Standard 66 4 7" xfId="14562"/>
    <cellStyle name="Standard 66 4 8" xfId="15790"/>
    <cellStyle name="Standard 66 4 9" xfId="17423"/>
    <cellStyle name="Standard 66 5" xfId="2172"/>
    <cellStyle name="Standard 66 5 10" xfId="19840"/>
    <cellStyle name="Standard 66 5 11" xfId="23411"/>
    <cellStyle name="Standard 66 5 12" xfId="24967"/>
    <cellStyle name="Standard 66 5 13" xfId="27547"/>
    <cellStyle name="Standard 66 5 14" xfId="32215"/>
    <cellStyle name="Standard 66 5 15" xfId="32831"/>
    <cellStyle name="Standard 66 5 16" xfId="33429"/>
    <cellStyle name="Standard 66 5 17" xfId="34097"/>
    <cellStyle name="Standard 66 5 18" xfId="34790"/>
    <cellStyle name="Standard 66 5 19" xfId="35445"/>
    <cellStyle name="Standard 66 5 2" xfId="4176"/>
    <cellStyle name="Standard 66 5 2 2" xfId="8144"/>
    <cellStyle name="Standard 66 5 3" xfId="9508"/>
    <cellStyle name="Standard 66 5 4" xfId="10122"/>
    <cellStyle name="Standard 66 5 5" xfId="10782"/>
    <cellStyle name="Standard 66 5 6" xfId="12403"/>
    <cellStyle name="Standard 66 5 7" xfId="14563"/>
    <cellStyle name="Standard 66 5 8" xfId="15791"/>
    <cellStyle name="Standard 66 5 9" xfId="17424"/>
    <cellStyle name="Standard 66 6" xfId="4177"/>
    <cellStyle name="Standard 66 6 10" xfId="19841"/>
    <cellStyle name="Standard 66 6 11" xfId="23412"/>
    <cellStyle name="Standard 66 6 12" xfId="24968"/>
    <cellStyle name="Standard 66 6 13" xfId="27548"/>
    <cellStyle name="Standard 66 6 14" xfId="32216"/>
    <cellStyle name="Standard 66 6 15" xfId="32832"/>
    <cellStyle name="Standard 66 6 16" xfId="33430"/>
    <cellStyle name="Standard 66 6 17" xfId="34098"/>
    <cellStyle name="Standard 66 6 18" xfId="34791"/>
    <cellStyle name="Standard 66 6 19" xfId="35446"/>
    <cellStyle name="Standard 66 6 2" xfId="8145"/>
    <cellStyle name="Standard 66 6 3" xfId="9509"/>
    <cellStyle name="Standard 66 6 4" xfId="10123"/>
    <cellStyle name="Standard 66 6 5" xfId="10783"/>
    <cellStyle name="Standard 66 6 6" xfId="12404"/>
    <cellStyle name="Standard 66 6 7" xfId="14564"/>
    <cellStyle name="Standard 66 6 8" xfId="15792"/>
    <cellStyle name="Standard 66 6 9" xfId="17425"/>
    <cellStyle name="Standard 66 7" xfId="4178"/>
    <cellStyle name="Standard 66 7 10" xfId="19842"/>
    <cellStyle name="Standard 66 7 11" xfId="23413"/>
    <cellStyle name="Standard 66 7 12" xfId="24969"/>
    <cellStyle name="Standard 66 7 13" xfId="27549"/>
    <cellStyle name="Standard 66 7 14" xfId="32217"/>
    <cellStyle name="Standard 66 7 15" xfId="32833"/>
    <cellStyle name="Standard 66 7 16" xfId="33431"/>
    <cellStyle name="Standard 66 7 17" xfId="34099"/>
    <cellStyle name="Standard 66 7 18" xfId="34792"/>
    <cellStyle name="Standard 66 7 19" xfId="35447"/>
    <cellStyle name="Standard 66 7 2" xfId="8146"/>
    <cellStyle name="Standard 66 7 3" xfId="9510"/>
    <cellStyle name="Standard 66 7 4" xfId="10124"/>
    <cellStyle name="Standard 66 7 5" xfId="10784"/>
    <cellStyle name="Standard 66 7 6" xfId="12405"/>
    <cellStyle name="Standard 66 7 7" xfId="14565"/>
    <cellStyle name="Standard 66 7 8" xfId="15793"/>
    <cellStyle name="Standard 66 7 9" xfId="17426"/>
    <cellStyle name="Standard 66 8" xfId="4179"/>
    <cellStyle name="Standard 66 8 10" xfId="19843"/>
    <cellStyle name="Standard 66 8 11" xfId="23414"/>
    <cellStyle name="Standard 66 8 12" xfId="24970"/>
    <cellStyle name="Standard 66 8 13" xfId="27550"/>
    <cellStyle name="Standard 66 8 14" xfId="32218"/>
    <cellStyle name="Standard 66 8 15" xfId="32834"/>
    <cellStyle name="Standard 66 8 16" xfId="33432"/>
    <cellStyle name="Standard 66 8 17" xfId="34100"/>
    <cellStyle name="Standard 66 8 18" xfId="34793"/>
    <cellStyle name="Standard 66 8 19" xfId="35448"/>
    <cellStyle name="Standard 66 8 2" xfId="8147"/>
    <cellStyle name="Standard 66 8 3" xfId="9511"/>
    <cellStyle name="Standard 66 8 4" xfId="10125"/>
    <cellStyle name="Standard 66 8 5" xfId="10785"/>
    <cellStyle name="Standard 66 8 6" xfId="12406"/>
    <cellStyle name="Standard 66 8 7" xfId="14566"/>
    <cellStyle name="Standard 66 8 8" xfId="15794"/>
    <cellStyle name="Standard 66 8 9" xfId="17427"/>
    <cellStyle name="Standard 66 9" xfId="4180"/>
    <cellStyle name="Standard 66 9 10" xfId="19844"/>
    <cellStyle name="Standard 66 9 11" xfId="23415"/>
    <cellStyle name="Standard 66 9 12" xfId="24971"/>
    <cellStyle name="Standard 66 9 13" xfId="27551"/>
    <cellStyle name="Standard 66 9 14" xfId="32219"/>
    <cellStyle name="Standard 66 9 15" xfId="32835"/>
    <cellStyle name="Standard 66 9 16" xfId="33433"/>
    <cellStyle name="Standard 66 9 17" xfId="34101"/>
    <cellStyle name="Standard 66 9 18" xfId="34794"/>
    <cellStyle name="Standard 66 9 19" xfId="35449"/>
    <cellStyle name="Standard 66 9 2" xfId="8148"/>
    <cellStyle name="Standard 66 9 3" xfId="9512"/>
    <cellStyle name="Standard 66 9 4" xfId="10126"/>
    <cellStyle name="Standard 66 9 5" xfId="10786"/>
    <cellStyle name="Standard 66 9 6" xfId="12407"/>
    <cellStyle name="Standard 66 9 7" xfId="14567"/>
    <cellStyle name="Standard 66 9 8" xfId="15795"/>
    <cellStyle name="Standard 66 9 9" xfId="17428"/>
    <cellStyle name="Standard 66_Containertabelle" xfId="4181"/>
    <cellStyle name="Standard 660" xfId="33741"/>
    <cellStyle name="Standard 661" xfId="33272"/>
    <cellStyle name="Standard 662" xfId="33744"/>
    <cellStyle name="Standard 663" xfId="34337"/>
    <cellStyle name="Standard 664" xfId="33920"/>
    <cellStyle name="Standard 665" xfId="34384"/>
    <cellStyle name="Standard 666" xfId="34178"/>
    <cellStyle name="Standard 667" xfId="34465"/>
    <cellStyle name="Standard 668" xfId="34994"/>
    <cellStyle name="Standard 669" xfId="35120"/>
    <cellStyle name="Standard 67" xfId="2173"/>
    <cellStyle name="Standard 67 10" xfId="4182"/>
    <cellStyle name="Standard 67 10 10" xfId="19846"/>
    <cellStyle name="Standard 67 10 11" xfId="23416"/>
    <cellStyle name="Standard 67 10 12" xfId="24972"/>
    <cellStyle name="Standard 67 10 13" xfId="27553"/>
    <cellStyle name="Standard 67 10 14" xfId="32220"/>
    <cellStyle name="Standard 67 10 15" xfId="32836"/>
    <cellStyle name="Standard 67 10 16" xfId="33434"/>
    <cellStyle name="Standard 67 10 17" xfId="34102"/>
    <cellStyle name="Standard 67 10 18" xfId="34795"/>
    <cellStyle name="Standard 67 10 19" xfId="35450"/>
    <cellStyle name="Standard 67 10 2" xfId="8149"/>
    <cellStyle name="Standard 67 10 3" xfId="9513"/>
    <cellStyle name="Standard 67 10 4" xfId="10127"/>
    <cellStyle name="Standard 67 10 5" xfId="10787"/>
    <cellStyle name="Standard 67 10 6" xfId="12409"/>
    <cellStyle name="Standard 67 10 7" xfId="14568"/>
    <cellStyle name="Standard 67 10 8" xfId="15797"/>
    <cellStyle name="Standard 67 10 9" xfId="17429"/>
    <cellStyle name="Standard 67 11" xfId="7574"/>
    <cellStyle name="Standard 67 12" xfId="12408"/>
    <cellStyle name="Standard 67 13" xfId="15796"/>
    <cellStyle name="Standard 67 14" xfId="19845"/>
    <cellStyle name="Standard 67 15" xfId="27552"/>
    <cellStyle name="Standard 67 2" xfId="2174"/>
    <cellStyle name="Standard 67 2 2" xfId="2175"/>
    <cellStyle name="Standard 67 2 2 2" xfId="12411"/>
    <cellStyle name="Standard 67 2 2 2 2" xfId="24169"/>
    <cellStyle name="Standard 67 2 2 2 3" xfId="31249"/>
    <cellStyle name="Standard 67 2 2 3" xfId="19848"/>
    <cellStyle name="Standard 67 2 2 4" xfId="27555"/>
    <cellStyle name="Standard 67 2 3" xfId="7575"/>
    <cellStyle name="Standard 67 2 4" xfId="12410"/>
    <cellStyle name="Standard 67 2 5" xfId="15798"/>
    <cellStyle name="Standard 67 2 6" xfId="19847"/>
    <cellStyle name="Standard 67 2 7" xfId="27554"/>
    <cellStyle name="Standard 67 2_Containertabelle" xfId="4183"/>
    <cellStyle name="Standard 67 3" xfId="2176"/>
    <cellStyle name="Standard 67 3 10" xfId="19849"/>
    <cellStyle name="Standard 67 3 11" xfId="23417"/>
    <cellStyle name="Standard 67 3 12" xfId="24973"/>
    <cellStyle name="Standard 67 3 13" xfId="27556"/>
    <cellStyle name="Standard 67 3 14" xfId="32221"/>
    <cellStyle name="Standard 67 3 15" xfId="32837"/>
    <cellStyle name="Standard 67 3 16" xfId="33435"/>
    <cellStyle name="Standard 67 3 17" xfId="34103"/>
    <cellStyle name="Standard 67 3 18" xfId="34796"/>
    <cellStyle name="Standard 67 3 19" xfId="35451"/>
    <cellStyle name="Standard 67 3 2" xfId="4184"/>
    <cellStyle name="Standard 67 3 2 2" xfId="8150"/>
    <cellStyle name="Standard 67 3 3" xfId="9514"/>
    <cellStyle name="Standard 67 3 4" xfId="10128"/>
    <cellStyle name="Standard 67 3 5" xfId="10788"/>
    <cellStyle name="Standard 67 3 6" xfId="12412"/>
    <cellStyle name="Standard 67 3 7" xfId="14569"/>
    <cellStyle name="Standard 67 3 8" xfId="15799"/>
    <cellStyle name="Standard 67 3 9" xfId="17430"/>
    <cellStyle name="Standard 67 4" xfId="2177"/>
    <cellStyle name="Standard 67 4 10" xfId="19850"/>
    <cellStyle name="Standard 67 4 11" xfId="23418"/>
    <cellStyle name="Standard 67 4 12" xfId="24974"/>
    <cellStyle name="Standard 67 4 13" xfId="27557"/>
    <cellStyle name="Standard 67 4 14" xfId="32222"/>
    <cellStyle name="Standard 67 4 15" xfId="32838"/>
    <cellStyle name="Standard 67 4 16" xfId="33436"/>
    <cellStyle name="Standard 67 4 17" xfId="34104"/>
    <cellStyle name="Standard 67 4 18" xfId="34797"/>
    <cellStyle name="Standard 67 4 19" xfId="35452"/>
    <cellStyle name="Standard 67 4 2" xfId="4185"/>
    <cellStyle name="Standard 67 4 2 2" xfId="8151"/>
    <cellStyle name="Standard 67 4 3" xfId="9515"/>
    <cellStyle name="Standard 67 4 4" xfId="10129"/>
    <cellStyle name="Standard 67 4 5" xfId="10789"/>
    <cellStyle name="Standard 67 4 6" xfId="12413"/>
    <cellStyle name="Standard 67 4 7" xfId="14570"/>
    <cellStyle name="Standard 67 4 8" xfId="15800"/>
    <cellStyle name="Standard 67 4 9" xfId="17431"/>
    <cellStyle name="Standard 67 5" xfId="2178"/>
    <cellStyle name="Standard 67 5 10" xfId="19851"/>
    <cellStyle name="Standard 67 5 11" xfId="23419"/>
    <cellStyle name="Standard 67 5 12" xfId="24975"/>
    <cellStyle name="Standard 67 5 13" xfId="27558"/>
    <cellStyle name="Standard 67 5 14" xfId="32223"/>
    <cellStyle name="Standard 67 5 15" xfId="32839"/>
    <cellStyle name="Standard 67 5 16" xfId="33437"/>
    <cellStyle name="Standard 67 5 17" xfId="34105"/>
    <cellStyle name="Standard 67 5 18" xfId="34798"/>
    <cellStyle name="Standard 67 5 19" xfId="35453"/>
    <cellStyle name="Standard 67 5 2" xfId="4186"/>
    <cellStyle name="Standard 67 5 2 2" xfId="8152"/>
    <cellStyle name="Standard 67 5 3" xfId="9516"/>
    <cellStyle name="Standard 67 5 4" xfId="10130"/>
    <cellStyle name="Standard 67 5 5" xfId="10790"/>
    <cellStyle name="Standard 67 5 6" xfId="12414"/>
    <cellStyle name="Standard 67 5 7" xfId="14571"/>
    <cellStyle name="Standard 67 5 8" xfId="15801"/>
    <cellStyle name="Standard 67 5 9" xfId="17432"/>
    <cellStyle name="Standard 67 6" xfId="4187"/>
    <cellStyle name="Standard 67 6 10" xfId="19852"/>
    <cellStyle name="Standard 67 6 11" xfId="23420"/>
    <cellStyle name="Standard 67 6 12" xfId="24976"/>
    <cellStyle name="Standard 67 6 13" xfId="27559"/>
    <cellStyle name="Standard 67 6 14" xfId="32224"/>
    <cellStyle name="Standard 67 6 15" xfId="32840"/>
    <cellStyle name="Standard 67 6 16" xfId="33438"/>
    <cellStyle name="Standard 67 6 17" xfId="34106"/>
    <cellStyle name="Standard 67 6 18" xfId="34799"/>
    <cellStyle name="Standard 67 6 19" xfId="35454"/>
    <cellStyle name="Standard 67 6 2" xfId="8153"/>
    <cellStyle name="Standard 67 6 3" xfId="9517"/>
    <cellStyle name="Standard 67 6 4" xfId="10131"/>
    <cellStyle name="Standard 67 6 5" xfId="10791"/>
    <cellStyle name="Standard 67 6 6" xfId="12415"/>
    <cellStyle name="Standard 67 6 7" xfId="14572"/>
    <cellStyle name="Standard 67 6 8" xfId="15802"/>
    <cellStyle name="Standard 67 6 9" xfId="17433"/>
    <cellStyle name="Standard 67 7" xfId="4188"/>
    <cellStyle name="Standard 67 7 10" xfId="19853"/>
    <cellStyle name="Standard 67 7 11" xfId="23421"/>
    <cellStyle name="Standard 67 7 12" xfId="24977"/>
    <cellStyle name="Standard 67 7 13" xfId="27560"/>
    <cellStyle name="Standard 67 7 14" xfId="32225"/>
    <cellStyle name="Standard 67 7 15" xfId="32841"/>
    <cellStyle name="Standard 67 7 16" xfId="33439"/>
    <cellStyle name="Standard 67 7 17" xfId="34107"/>
    <cellStyle name="Standard 67 7 18" xfId="34800"/>
    <cellStyle name="Standard 67 7 19" xfId="35455"/>
    <cellStyle name="Standard 67 7 2" xfId="8154"/>
    <cellStyle name="Standard 67 7 3" xfId="9518"/>
    <cellStyle name="Standard 67 7 4" xfId="10132"/>
    <cellStyle name="Standard 67 7 5" xfId="10792"/>
    <cellStyle name="Standard 67 7 6" xfId="12416"/>
    <cellStyle name="Standard 67 7 7" xfId="14573"/>
    <cellStyle name="Standard 67 7 8" xfId="15803"/>
    <cellStyle name="Standard 67 7 9" xfId="17434"/>
    <cellStyle name="Standard 67 8" xfId="4189"/>
    <cellStyle name="Standard 67 8 10" xfId="19854"/>
    <cellStyle name="Standard 67 8 11" xfId="23422"/>
    <cellStyle name="Standard 67 8 12" xfId="24978"/>
    <cellStyle name="Standard 67 8 13" xfId="27561"/>
    <cellStyle name="Standard 67 8 14" xfId="32226"/>
    <cellStyle name="Standard 67 8 15" xfId="32842"/>
    <cellStyle name="Standard 67 8 16" xfId="33440"/>
    <cellStyle name="Standard 67 8 17" xfId="34108"/>
    <cellStyle name="Standard 67 8 18" xfId="34801"/>
    <cellStyle name="Standard 67 8 19" xfId="35456"/>
    <cellStyle name="Standard 67 8 2" xfId="8155"/>
    <cellStyle name="Standard 67 8 3" xfId="9519"/>
    <cellStyle name="Standard 67 8 4" xfId="10133"/>
    <cellStyle name="Standard 67 8 5" xfId="10793"/>
    <cellStyle name="Standard 67 8 6" xfId="12417"/>
    <cellStyle name="Standard 67 8 7" xfId="14574"/>
    <cellStyle name="Standard 67 8 8" xfId="15804"/>
    <cellStyle name="Standard 67 8 9" xfId="17435"/>
    <cellStyle name="Standard 67 9" xfId="4190"/>
    <cellStyle name="Standard 67 9 10" xfId="19855"/>
    <cellStyle name="Standard 67 9 11" xfId="23423"/>
    <cellStyle name="Standard 67 9 12" xfId="24979"/>
    <cellStyle name="Standard 67 9 13" xfId="27562"/>
    <cellStyle name="Standard 67 9 14" xfId="32227"/>
    <cellStyle name="Standard 67 9 15" xfId="32843"/>
    <cellStyle name="Standard 67 9 16" xfId="33441"/>
    <cellStyle name="Standard 67 9 17" xfId="34109"/>
    <cellStyle name="Standard 67 9 18" xfId="34802"/>
    <cellStyle name="Standard 67 9 19" xfId="35457"/>
    <cellStyle name="Standard 67 9 2" xfId="8156"/>
    <cellStyle name="Standard 67 9 3" xfId="9520"/>
    <cellStyle name="Standard 67 9 4" xfId="10134"/>
    <cellStyle name="Standard 67 9 5" xfId="10794"/>
    <cellStyle name="Standard 67 9 6" xfId="12418"/>
    <cellStyle name="Standard 67 9 7" xfId="14575"/>
    <cellStyle name="Standard 67 9 8" xfId="15805"/>
    <cellStyle name="Standard 67 9 9" xfId="17436"/>
    <cellStyle name="Standard 67_Containertabelle" xfId="4191"/>
    <cellStyle name="Standard 670" xfId="709"/>
    <cellStyle name="Standard 670 2" xfId="1024"/>
    <cellStyle name="Standard 670 3" xfId="35792"/>
    <cellStyle name="Standard 671" xfId="35793"/>
    <cellStyle name="Standard 672" xfId="35790"/>
    <cellStyle name="Standard 673" xfId="35791"/>
    <cellStyle name="Standard 674" xfId="35794"/>
    <cellStyle name="Standard 68" xfId="2179"/>
    <cellStyle name="Standard 68 10" xfId="4192"/>
    <cellStyle name="Standard 68 10 10" xfId="19857"/>
    <cellStyle name="Standard 68 10 11" xfId="23424"/>
    <cellStyle name="Standard 68 10 12" xfId="24980"/>
    <cellStyle name="Standard 68 10 13" xfId="27564"/>
    <cellStyle name="Standard 68 10 14" xfId="32228"/>
    <cellStyle name="Standard 68 10 15" xfId="32844"/>
    <cellStyle name="Standard 68 10 16" xfId="33442"/>
    <cellStyle name="Standard 68 10 17" xfId="34110"/>
    <cellStyle name="Standard 68 10 18" xfId="34803"/>
    <cellStyle name="Standard 68 10 19" xfId="35458"/>
    <cellStyle name="Standard 68 10 2" xfId="8157"/>
    <cellStyle name="Standard 68 10 3" xfId="9521"/>
    <cellStyle name="Standard 68 10 4" xfId="10135"/>
    <cellStyle name="Standard 68 10 5" xfId="10795"/>
    <cellStyle name="Standard 68 10 6" xfId="12420"/>
    <cellStyle name="Standard 68 10 7" xfId="14576"/>
    <cellStyle name="Standard 68 10 8" xfId="15807"/>
    <cellStyle name="Standard 68 10 9" xfId="17437"/>
    <cellStyle name="Standard 68 11" xfId="7576"/>
    <cellStyle name="Standard 68 12" xfId="12419"/>
    <cellStyle name="Standard 68 13" xfId="15806"/>
    <cellStyle name="Standard 68 14" xfId="19856"/>
    <cellStyle name="Standard 68 15" xfId="27563"/>
    <cellStyle name="Standard 68 2" xfId="2180"/>
    <cellStyle name="Standard 68 2 2" xfId="2181"/>
    <cellStyle name="Standard 68 2 2 2" xfId="12422"/>
    <cellStyle name="Standard 68 2 2 2 2" xfId="24170"/>
    <cellStyle name="Standard 68 2 2 2 3" xfId="31250"/>
    <cellStyle name="Standard 68 2 2 3" xfId="19859"/>
    <cellStyle name="Standard 68 2 2 4" xfId="27566"/>
    <cellStyle name="Standard 68 2 3" xfId="7577"/>
    <cellStyle name="Standard 68 2 4" xfId="12421"/>
    <cellStyle name="Standard 68 2 5" xfId="15808"/>
    <cellStyle name="Standard 68 2 6" xfId="19858"/>
    <cellStyle name="Standard 68 2 7" xfId="27565"/>
    <cellStyle name="Standard 68 2_Containertabelle" xfId="4193"/>
    <cellStyle name="Standard 68 3" xfId="2182"/>
    <cellStyle name="Standard 68 3 10" xfId="19860"/>
    <cellStyle name="Standard 68 3 11" xfId="23425"/>
    <cellStyle name="Standard 68 3 12" xfId="24981"/>
    <cellStyle name="Standard 68 3 13" xfId="27567"/>
    <cellStyle name="Standard 68 3 14" xfId="32229"/>
    <cellStyle name="Standard 68 3 15" xfId="32845"/>
    <cellStyle name="Standard 68 3 16" xfId="33443"/>
    <cellStyle name="Standard 68 3 17" xfId="34111"/>
    <cellStyle name="Standard 68 3 18" xfId="34804"/>
    <cellStyle name="Standard 68 3 19" xfId="35459"/>
    <cellStyle name="Standard 68 3 2" xfId="4194"/>
    <cellStyle name="Standard 68 3 2 2" xfId="8158"/>
    <cellStyle name="Standard 68 3 3" xfId="9522"/>
    <cellStyle name="Standard 68 3 4" xfId="10136"/>
    <cellStyle name="Standard 68 3 5" xfId="10796"/>
    <cellStyle name="Standard 68 3 6" xfId="12423"/>
    <cellStyle name="Standard 68 3 7" xfId="14577"/>
    <cellStyle name="Standard 68 3 8" xfId="15809"/>
    <cellStyle name="Standard 68 3 9" xfId="17438"/>
    <cellStyle name="Standard 68 4" xfId="2183"/>
    <cellStyle name="Standard 68 4 10" xfId="19861"/>
    <cellStyle name="Standard 68 4 11" xfId="23426"/>
    <cellStyle name="Standard 68 4 12" xfId="24982"/>
    <cellStyle name="Standard 68 4 13" xfId="27568"/>
    <cellStyle name="Standard 68 4 14" xfId="32230"/>
    <cellStyle name="Standard 68 4 15" xfId="32846"/>
    <cellStyle name="Standard 68 4 16" xfId="33444"/>
    <cellStyle name="Standard 68 4 17" xfId="34112"/>
    <cellStyle name="Standard 68 4 18" xfId="34805"/>
    <cellStyle name="Standard 68 4 19" xfId="35460"/>
    <cellStyle name="Standard 68 4 2" xfId="4195"/>
    <cellStyle name="Standard 68 4 2 2" xfId="8159"/>
    <cellStyle name="Standard 68 4 3" xfId="9523"/>
    <cellStyle name="Standard 68 4 4" xfId="10137"/>
    <cellStyle name="Standard 68 4 5" xfId="10797"/>
    <cellStyle name="Standard 68 4 6" xfId="12424"/>
    <cellStyle name="Standard 68 4 7" xfId="14578"/>
    <cellStyle name="Standard 68 4 8" xfId="15810"/>
    <cellStyle name="Standard 68 4 9" xfId="17439"/>
    <cellStyle name="Standard 68 5" xfId="2184"/>
    <cellStyle name="Standard 68 5 10" xfId="19862"/>
    <cellStyle name="Standard 68 5 11" xfId="23427"/>
    <cellStyle name="Standard 68 5 12" xfId="24983"/>
    <cellStyle name="Standard 68 5 13" xfId="27569"/>
    <cellStyle name="Standard 68 5 14" xfId="32231"/>
    <cellStyle name="Standard 68 5 15" xfId="32847"/>
    <cellStyle name="Standard 68 5 16" xfId="33445"/>
    <cellStyle name="Standard 68 5 17" xfId="34113"/>
    <cellStyle name="Standard 68 5 18" xfId="34806"/>
    <cellStyle name="Standard 68 5 19" xfId="35461"/>
    <cellStyle name="Standard 68 5 2" xfId="4196"/>
    <cellStyle name="Standard 68 5 2 2" xfId="8160"/>
    <cellStyle name="Standard 68 5 3" xfId="9524"/>
    <cellStyle name="Standard 68 5 4" xfId="10138"/>
    <cellStyle name="Standard 68 5 5" xfId="10798"/>
    <cellStyle name="Standard 68 5 6" xfId="12425"/>
    <cellStyle name="Standard 68 5 7" xfId="14579"/>
    <cellStyle name="Standard 68 5 8" xfId="15811"/>
    <cellStyle name="Standard 68 5 9" xfId="17440"/>
    <cellStyle name="Standard 68 6" xfId="4197"/>
    <cellStyle name="Standard 68 6 10" xfId="19863"/>
    <cellStyle name="Standard 68 6 11" xfId="23428"/>
    <cellStyle name="Standard 68 6 12" xfId="24984"/>
    <cellStyle name="Standard 68 6 13" xfId="27570"/>
    <cellStyle name="Standard 68 6 14" xfId="32232"/>
    <cellStyle name="Standard 68 6 15" xfId="32848"/>
    <cellStyle name="Standard 68 6 16" xfId="33446"/>
    <cellStyle name="Standard 68 6 17" xfId="34114"/>
    <cellStyle name="Standard 68 6 18" xfId="34807"/>
    <cellStyle name="Standard 68 6 19" xfId="35462"/>
    <cellStyle name="Standard 68 6 2" xfId="8161"/>
    <cellStyle name="Standard 68 6 3" xfId="9525"/>
    <cellStyle name="Standard 68 6 4" xfId="10139"/>
    <cellStyle name="Standard 68 6 5" xfId="10799"/>
    <cellStyle name="Standard 68 6 6" xfId="12426"/>
    <cellStyle name="Standard 68 6 7" xfId="14580"/>
    <cellStyle name="Standard 68 6 8" xfId="15812"/>
    <cellStyle name="Standard 68 6 9" xfId="17441"/>
    <cellStyle name="Standard 68 7" xfId="4198"/>
    <cellStyle name="Standard 68 7 10" xfId="19864"/>
    <cellStyle name="Standard 68 7 11" xfId="23429"/>
    <cellStyle name="Standard 68 7 12" xfId="24985"/>
    <cellStyle name="Standard 68 7 13" xfId="27571"/>
    <cellStyle name="Standard 68 7 14" xfId="32233"/>
    <cellStyle name="Standard 68 7 15" xfId="32849"/>
    <cellStyle name="Standard 68 7 16" xfId="33447"/>
    <cellStyle name="Standard 68 7 17" xfId="34115"/>
    <cellStyle name="Standard 68 7 18" xfId="34808"/>
    <cellStyle name="Standard 68 7 19" xfId="35463"/>
    <cellStyle name="Standard 68 7 2" xfId="8162"/>
    <cellStyle name="Standard 68 7 3" xfId="9526"/>
    <cellStyle name="Standard 68 7 4" xfId="10140"/>
    <cellStyle name="Standard 68 7 5" xfId="10800"/>
    <cellStyle name="Standard 68 7 6" xfId="12427"/>
    <cellStyle name="Standard 68 7 7" xfId="14581"/>
    <cellStyle name="Standard 68 7 8" xfId="15813"/>
    <cellStyle name="Standard 68 7 9" xfId="17442"/>
    <cellStyle name="Standard 68 8" xfId="4199"/>
    <cellStyle name="Standard 68 8 10" xfId="19865"/>
    <cellStyle name="Standard 68 8 11" xfId="23430"/>
    <cellStyle name="Standard 68 8 12" xfId="24986"/>
    <cellStyle name="Standard 68 8 13" xfId="27572"/>
    <cellStyle name="Standard 68 8 14" xfId="32234"/>
    <cellStyle name="Standard 68 8 15" xfId="32850"/>
    <cellStyle name="Standard 68 8 16" xfId="33448"/>
    <cellStyle name="Standard 68 8 17" xfId="34116"/>
    <cellStyle name="Standard 68 8 18" xfId="34809"/>
    <cellStyle name="Standard 68 8 19" xfId="35464"/>
    <cellStyle name="Standard 68 8 2" xfId="8163"/>
    <cellStyle name="Standard 68 8 3" xfId="9527"/>
    <cellStyle name="Standard 68 8 4" xfId="10141"/>
    <cellStyle name="Standard 68 8 5" xfId="10801"/>
    <cellStyle name="Standard 68 8 6" xfId="12428"/>
    <cellStyle name="Standard 68 8 7" xfId="14582"/>
    <cellStyle name="Standard 68 8 8" xfId="15814"/>
    <cellStyle name="Standard 68 8 9" xfId="17443"/>
    <cellStyle name="Standard 68 9" xfId="4200"/>
    <cellStyle name="Standard 68 9 10" xfId="19866"/>
    <cellStyle name="Standard 68 9 11" xfId="23431"/>
    <cellStyle name="Standard 68 9 12" xfId="24987"/>
    <cellStyle name="Standard 68 9 13" xfId="27573"/>
    <cellStyle name="Standard 68 9 14" xfId="32235"/>
    <cellStyle name="Standard 68 9 15" xfId="32851"/>
    <cellStyle name="Standard 68 9 16" xfId="33449"/>
    <cellStyle name="Standard 68 9 17" xfId="34117"/>
    <cellStyle name="Standard 68 9 18" xfId="34810"/>
    <cellStyle name="Standard 68 9 19" xfId="35465"/>
    <cellStyle name="Standard 68 9 2" xfId="8164"/>
    <cellStyle name="Standard 68 9 3" xfId="9528"/>
    <cellStyle name="Standard 68 9 4" xfId="10142"/>
    <cellStyle name="Standard 68 9 5" xfId="10802"/>
    <cellStyle name="Standard 68 9 6" xfId="12429"/>
    <cellStyle name="Standard 68 9 7" xfId="14583"/>
    <cellStyle name="Standard 68 9 8" xfId="15815"/>
    <cellStyle name="Standard 68 9 9" xfId="17444"/>
    <cellStyle name="Standard 68_Containertabelle" xfId="4201"/>
    <cellStyle name="Standard 69" xfId="2185"/>
    <cellStyle name="Standard 69 2" xfId="2186"/>
    <cellStyle name="Standard 69 2 10" xfId="14584"/>
    <cellStyle name="Standard 69 2 11" xfId="15817"/>
    <cellStyle name="Standard 69 2 12" xfId="17445"/>
    <cellStyle name="Standard 69 2 13" xfId="19868"/>
    <cellStyle name="Standard 69 2 14" xfId="23432"/>
    <cellStyle name="Standard 69 2 15" xfId="24988"/>
    <cellStyle name="Standard 69 2 16" xfId="27575"/>
    <cellStyle name="Standard 69 2 17" xfId="32236"/>
    <cellStyle name="Standard 69 2 18" xfId="32852"/>
    <cellStyle name="Standard 69 2 19" xfId="33450"/>
    <cellStyle name="Standard 69 2 2" xfId="2187"/>
    <cellStyle name="Standard 69 2 2 2" xfId="4203"/>
    <cellStyle name="Standard 69 2 2 2 2" xfId="12433"/>
    <cellStyle name="Standard 69 2 2 2 2 2" xfId="24171"/>
    <cellStyle name="Standard 69 2 2 2 2 3" xfId="31251"/>
    <cellStyle name="Standard 69 2 2 2 3" xfId="19870"/>
    <cellStyle name="Standard 69 2 2 2 4" xfId="27577"/>
    <cellStyle name="Standard 69 2 2 3" xfId="7579"/>
    <cellStyle name="Standard 69 2 2 4" xfId="12432"/>
    <cellStyle name="Standard 69 2 2 5" xfId="15818"/>
    <cellStyle name="Standard 69 2 2 6" xfId="19869"/>
    <cellStyle name="Standard 69 2 2 7" xfId="27576"/>
    <cellStyle name="Standard 69 2 20" xfId="34118"/>
    <cellStyle name="Standard 69 2 21" xfId="34811"/>
    <cellStyle name="Standard 69 2 22" xfId="35466"/>
    <cellStyle name="Standard 69 2 3" xfId="4204"/>
    <cellStyle name="Standard 69 2 3 10" xfId="19871"/>
    <cellStyle name="Standard 69 2 3 11" xfId="23433"/>
    <cellStyle name="Standard 69 2 3 12" xfId="24989"/>
    <cellStyle name="Standard 69 2 3 13" xfId="27578"/>
    <cellStyle name="Standard 69 2 3 14" xfId="32237"/>
    <cellStyle name="Standard 69 2 3 15" xfId="32853"/>
    <cellStyle name="Standard 69 2 3 16" xfId="33451"/>
    <cellStyle name="Standard 69 2 3 17" xfId="34119"/>
    <cellStyle name="Standard 69 2 3 18" xfId="34812"/>
    <cellStyle name="Standard 69 2 3 19" xfId="35467"/>
    <cellStyle name="Standard 69 2 3 2" xfId="8166"/>
    <cellStyle name="Standard 69 2 3 3" xfId="9530"/>
    <cellStyle name="Standard 69 2 3 4" xfId="10144"/>
    <cellStyle name="Standard 69 2 3 5" xfId="10804"/>
    <cellStyle name="Standard 69 2 3 6" xfId="12434"/>
    <cellStyle name="Standard 69 2 3 7" xfId="14585"/>
    <cellStyle name="Standard 69 2 3 8" xfId="15819"/>
    <cellStyle name="Standard 69 2 3 9" xfId="17446"/>
    <cellStyle name="Standard 69 2 4" xfId="4205"/>
    <cellStyle name="Standard 69 2 4 2" xfId="12435"/>
    <cellStyle name="Standard 69 2 4 2 2" xfId="24172"/>
    <cellStyle name="Standard 69 2 4 2 3" xfId="31252"/>
    <cellStyle name="Standard 69 2 4 3" xfId="19872"/>
    <cellStyle name="Standard 69 2 4 4" xfId="27579"/>
    <cellStyle name="Standard 69 2 5" xfId="4202"/>
    <cellStyle name="Standard 69 2 5 2" xfId="8165"/>
    <cellStyle name="Standard 69 2 6" xfId="9529"/>
    <cellStyle name="Standard 69 2 7" xfId="10143"/>
    <cellStyle name="Standard 69 2 8" xfId="10803"/>
    <cellStyle name="Standard 69 2 9" xfId="12431"/>
    <cellStyle name="Standard 69 2_Containertabelle" xfId="4206"/>
    <cellStyle name="Standard 69 3" xfId="2188"/>
    <cellStyle name="Standard 69 3 2" xfId="12436"/>
    <cellStyle name="Standard 69 3 2 2" xfId="24173"/>
    <cellStyle name="Standard 69 3 2 3" xfId="31253"/>
    <cellStyle name="Standard 69 3 3" xfId="19873"/>
    <cellStyle name="Standard 69 3 4" xfId="27580"/>
    <cellStyle name="Standard 69 4" xfId="7578"/>
    <cellStyle name="Standard 69 5" xfId="12430"/>
    <cellStyle name="Standard 69 6" xfId="15816"/>
    <cellStyle name="Standard 69 7" xfId="19867"/>
    <cellStyle name="Standard 69 8" xfId="27574"/>
    <cellStyle name="Standard 69_Containertabelle" xfId="4207"/>
    <cellStyle name="Standard 7" xfId="324"/>
    <cellStyle name="Standard 7 10" xfId="15820"/>
    <cellStyle name="Standard 7 11" xfId="19874"/>
    <cellStyle name="Standard 7 12" xfId="27581"/>
    <cellStyle name="Standard 7 2" xfId="325"/>
    <cellStyle name="Standard 7 2 2" xfId="12438"/>
    <cellStyle name="Standard 7 2 2 2" xfId="24174"/>
    <cellStyle name="Standard 7 2 2 3" xfId="31254"/>
    <cellStyle name="Standard 7 2 3" xfId="19875"/>
    <cellStyle name="Standard 7 2 4" xfId="27582"/>
    <cellStyle name="Standard 7 3" xfId="326"/>
    <cellStyle name="Standard 7 3 10" xfId="27583"/>
    <cellStyle name="Standard 7 3 2" xfId="2189"/>
    <cellStyle name="Standard 7 3 2 2" xfId="2190"/>
    <cellStyle name="Standard 7 3 2 2 2" xfId="12440"/>
    <cellStyle name="Standard 7 3 2 2 2 2" xfId="24176"/>
    <cellStyle name="Standard 7 3 2 2 2 3" xfId="31256"/>
    <cellStyle name="Standard 7 3 2 2 3" xfId="19878"/>
    <cellStyle name="Standard 7 3 2 2 4" xfId="27585"/>
    <cellStyle name="Standard 7 3 2 3" xfId="7580"/>
    <cellStyle name="Standard 7 3 2 3 2" xfId="24175"/>
    <cellStyle name="Standard 7 3 2 3 3" xfId="31255"/>
    <cellStyle name="Standard 7 3 2 4" xfId="19877"/>
    <cellStyle name="Standard 7 3 2 5" xfId="27584"/>
    <cellStyle name="Standard 7 3 2_Containertabelle" xfId="4208"/>
    <cellStyle name="Standard 7 3 3" xfId="4209"/>
    <cellStyle name="Standard 7 3 3 2" xfId="12441"/>
    <cellStyle name="Standard 7 3 3 2 2" xfId="24177"/>
    <cellStyle name="Standard 7 3 3 2 3" xfId="31257"/>
    <cellStyle name="Standard 7 3 3 3" xfId="19879"/>
    <cellStyle name="Standard 7 3 3 4" xfId="27586"/>
    <cellStyle name="Standard 7 3 4" xfId="12439"/>
    <cellStyle name="Standard 7 3 5" xfId="14587"/>
    <cellStyle name="Standard 7 3 6" xfId="14606"/>
    <cellStyle name="Standard 7 3 7" xfId="15821"/>
    <cellStyle name="Standard 7 3 8" xfId="15204"/>
    <cellStyle name="Standard 7 3 9" xfId="19876"/>
    <cellStyle name="Standard 7 3_Containertabelle" xfId="4210"/>
    <cellStyle name="Standard 7 4" xfId="327"/>
    <cellStyle name="Standard 7 4 2" xfId="612"/>
    <cellStyle name="Standard 7 4 2 2" xfId="12443"/>
    <cellStyle name="Standard 7 4 2 2 2" xfId="24178"/>
    <cellStyle name="Standard 7 4 2 2 3" xfId="31258"/>
    <cellStyle name="Standard 7 4 2 3" xfId="19881"/>
    <cellStyle name="Standard 7 4 2 4" xfId="27588"/>
    <cellStyle name="Standard 7 4 3" xfId="4211"/>
    <cellStyle name="Standard 7 4 3 2" xfId="12444"/>
    <cellStyle name="Standard 7 4 3 2 2" xfId="24179"/>
    <cellStyle name="Standard 7 4 3 2 3" xfId="31259"/>
    <cellStyle name="Standard 7 4 3 3" xfId="19882"/>
    <cellStyle name="Standard 7 4 3 4" xfId="27589"/>
    <cellStyle name="Standard 7 4 4" xfId="7581"/>
    <cellStyle name="Standard 7 4 5" xfId="12442"/>
    <cellStyle name="Standard 7 4 6" xfId="15822"/>
    <cellStyle name="Standard 7 4 7" xfId="19880"/>
    <cellStyle name="Standard 7 4 8" xfId="27587"/>
    <cellStyle name="Standard 7 4_Containertabelle" xfId="4212"/>
    <cellStyle name="Standard 7 5" xfId="2191"/>
    <cellStyle name="Standard 7 5 2" xfId="2192"/>
    <cellStyle name="Standard 7 5 2 2" xfId="12446"/>
    <cellStyle name="Standard 7 5 2 2 2" xfId="24180"/>
    <cellStyle name="Standard 7 5 2 2 3" xfId="31260"/>
    <cellStyle name="Standard 7 5 2 3" xfId="19884"/>
    <cellStyle name="Standard 7 5 2 4" xfId="27591"/>
    <cellStyle name="Standard 7 5 3" xfId="4213"/>
    <cellStyle name="Standard 7 5 3 2" xfId="12447"/>
    <cellStyle name="Standard 7 5 3 2 2" xfId="24181"/>
    <cellStyle name="Standard 7 5 3 2 3" xfId="31261"/>
    <cellStyle name="Standard 7 5 3 3" xfId="19885"/>
    <cellStyle name="Standard 7 5 3 4" xfId="27592"/>
    <cellStyle name="Standard 7 5 4" xfId="7582"/>
    <cellStyle name="Standard 7 5 5" xfId="12445"/>
    <cellStyle name="Standard 7 5 6" xfId="15823"/>
    <cellStyle name="Standard 7 5 7" xfId="19883"/>
    <cellStyle name="Standard 7 5 8" xfId="27590"/>
    <cellStyle name="Standard 7 5_Containertabelle" xfId="4214"/>
    <cellStyle name="Standard 7 6" xfId="4215"/>
    <cellStyle name="Standard 7 6 2" xfId="12448"/>
    <cellStyle name="Standard 7 6 2 2" xfId="24182"/>
    <cellStyle name="Standard 7 6 2 3" xfId="31262"/>
    <cellStyle name="Standard 7 6 3" xfId="19886"/>
    <cellStyle name="Standard 7 6 4" xfId="27593"/>
    <cellStyle name="Standard 7 7" xfId="12437"/>
    <cellStyle name="Standard 7 8" xfId="14586"/>
    <cellStyle name="Standard 7 9" xfId="14607"/>
    <cellStyle name="Standard 7_Containertabelle" xfId="2193"/>
    <cellStyle name="Standard 70" xfId="2194"/>
    <cellStyle name="Standard 70 2" xfId="2195"/>
    <cellStyle name="Standard 70 2 10" xfId="14588"/>
    <cellStyle name="Standard 70 2 11" xfId="15825"/>
    <cellStyle name="Standard 70 2 12" xfId="17447"/>
    <cellStyle name="Standard 70 2 13" xfId="19888"/>
    <cellStyle name="Standard 70 2 14" xfId="23434"/>
    <cellStyle name="Standard 70 2 15" xfId="24990"/>
    <cellStyle name="Standard 70 2 16" xfId="27595"/>
    <cellStyle name="Standard 70 2 17" xfId="32238"/>
    <cellStyle name="Standard 70 2 18" xfId="32854"/>
    <cellStyle name="Standard 70 2 19" xfId="33452"/>
    <cellStyle name="Standard 70 2 2" xfId="2196"/>
    <cellStyle name="Standard 70 2 2 2" xfId="4217"/>
    <cellStyle name="Standard 70 2 2 2 2" xfId="12452"/>
    <cellStyle name="Standard 70 2 2 2 2 2" xfId="24183"/>
    <cellStyle name="Standard 70 2 2 2 2 3" xfId="31263"/>
    <cellStyle name="Standard 70 2 2 2 3" xfId="19890"/>
    <cellStyle name="Standard 70 2 2 2 4" xfId="27597"/>
    <cellStyle name="Standard 70 2 2 3" xfId="7584"/>
    <cellStyle name="Standard 70 2 2 4" xfId="12451"/>
    <cellStyle name="Standard 70 2 2 5" xfId="15826"/>
    <cellStyle name="Standard 70 2 2 6" xfId="19889"/>
    <cellStyle name="Standard 70 2 2 7" xfId="27596"/>
    <cellStyle name="Standard 70 2 20" xfId="34120"/>
    <cellStyle name="Standard 70 2 21" xfId="34813"/>
    <cellStyle name="Standard 70 2 22" xfId="35468"/>
    <cellStyle name="Standard 70 2 3" xfId="4218"/>
    <cellStyle name="Standard 70 2 3 10" xfId="19891"/>
    <cellStyle name="Standard 70 2 3 11" xfId="23435"/>
    <cellStyle name="Standard 70 2 3 12" xfId="24991"/>
    <cellStyle name="Standard 70 2 3 13" xfId="27598"/>
    <cellStyle name="Standard 70 2 3 14" xfId="32239"/>
    <cellStyle name="Standard 70 2 3 15" xfId="32855"/>
    <cellStyle name="Standard 70 2 3 16" xfId="33453"/>
    <cellStyle name="Standard 70 2 3 17" xfId="34121"/>
    <cellStyle name="Standard 70 2 3 18" xfId="34814"/>
    <cellStyle name="Standard 70 2 3 19" xfId="35469"/>
    <cellStyle name="Standard 70 2 3 2" xfId="8168"/>
    <cellStyle name="Standard 70 2 3 3" xfId="9532"/>
    <cellStyle name="Standard 70 2 3 4" xfId="10146"/>
    <cellStyle name="Standard 70 2 3 5" xfId="10806"/>
    <cellStyle name="Standard 70 2 3 6" xfId="12453"/>
    <cellStyle name="Standard 70 2 3 7" xfId="14589"/>
    <cellStyle name="Standard 70 2 3 8" xfId="15827"/>
    <cellStyle name="Standard 70 2 3 9" xfId="17448"/>
    <cellStyle name="Standard 70 2 4" xfId="4219"/>
    <cellStyle name="Standard 70 2 4 2" xfId="12454"/>
    <cellStyle name="Standard 70 2 4 2 2" xfId="24184"/>
    <cellStyle name="Standard 70 2 4 2 3" xfId="31264"/>
    <cellStyle name="Standard 70 2 4 3" xfId="19892"/>
    <cellStyle name="Standard 70 2 4 4" xfId="27599"/>
    <cellStyle name="Standard 70 2 5" xfId="4216"/>
    <cellStyle name="Standard 70 2 5 2" xfId="8167"/>
    <cellStyle name="Standard 70 2 6" xfId="9531"/>
    <cellStyle name="Standard 70 2 7" xfId="10145"/>
    <cellStyle name="Standard 70 2 8" xfId="10805"/>
    <cellStyle name="Standard 70 2 9" xfId="12450"/>
    <cellStyle name="Standard 70 2_Containertabelle" xfId="4220"/>
    <cellStyle name="Standard 70 3" xfId="2197"/>
    <cellStyle name="Standard 70 3 2" xfId="12455"/>
    <cellStyle name="Standard 70 3 2 2" xfId="24185"/>
    <cellStyle name="Standard 70 3 2 3" xfId="31265"/>
    <cellStyle name="Standard 70 3 3" xfId="19893"/>
    <cellStyle name="Standard 70 3 4" xfId="27600"/>
    <cellStyle name="Standard 70 4" xfId="7583"/>
    <cellStyle name="Standard 70 5" xfId="12449"/>
    <cellStyle name="Standard 70 6" xfId="15824"/>
    <cellStyle name="Standard 70 7" xfId="19887"/>
    <cellStyle name="Standard 70 8" xfId="27594"/>
    <cellStyle name="Standard 70_Containertabelle" xfId="4221"/>
    <cellStyle name="Standard 71" xfId="2198"/>
    <cellStyle name="Standard 71 2" xfId="2199"/>
    <cellStyle name="Standard 71 2 10" xfId="14590"/>
    <cellStyle name="Standard 71 2 11" xfId="15830"/>
    <cellStyle name="Standard 71 2 12" xfId="17449"/>
    <cellStyle name="Standard 71 2 13" xfId="19895"/>
    <cellStyle name="Standard 71 2 14" xfId="23436"/>
    <cellStyle name="Standard 71 2 15" xfId="24992"/>
    <cellStyle name="Standard 71 2 16" xfId="27602"/>
    <cellStyle name="Standard 71 2 17" xfId="32240"/>
    <cellStyle name="Standard 71 2 18" xfId="32856"/>
    <cellStyle name="Standard 71 2 19" xfId="33454"/>
    <cellStyle name="Standard 71 2 2" xfId="2200"/>
    <cellStyle name="Standard 71 2 2 2" xfId="4223"/>
    <cellStyle name="Standard 71 2 2 2 2" xfId="12459"/>
    <cellStyle name="Standard 71 2 2 2 2 2" xfId="24186"/>
    <cellStyle name="Standard 71 2 2 2 2 3" xfId="31266"/>
    <cellStyle name="Standard 71 2 2 2 3" xfId="19897"/>
    <cellStyle name="Standard 71 2 2 2 4" xfId="27604"/>
    <cellStyle name="Standard 71 2 2 3" xfId="7586"/>
    <cellStyle name="Standard 71 2 2 4" xfId="12458"/>
    <cellStyle name="Standard 71 2 2 5" xfId="15831"/>
    <cellStyle name="Standard 71 2 2 6" xfId="19896"/>
    <cellStyle name="Standard 71 2 2 7" xfId="27603"/>
    <cellStyle name="Standard 71 2 20" xfId="34122"/>
    <cellStyle name="Standard 71 2 21" xfId="34815"/>
    <cellStyle name="Standard 71 2 22" xfId="35470"/>
    <cellStyle name="Standard 71 2 3" xfId="4224"/>
    <cellStyle name="Standard 71 2 3 10" xfId="19898"/>
    <cellStyle name="Standard 71 2 3 11" xfId="23437"/>
    <cellStyle name="Standard 71 2 3 12" xfId="24993"/>
    <cellStyle name="Standard 71 2 3 13" xfId="27605"/>
    <cellStyle name="Standard 71 2 3 14" xfId="32241"/>
    <cellStyle name="Standard 71 2 3 15" xfId="32857"/>
    <cellStyle name="Standard 71 2 3 16" xfId="33455"/>
    <cellStyle name="Standard 71 2 3 17" xfId="34123"/>
    <cellStyle name="Standard 71 2 3 18" xfId="34816"/>
    <cellStyle name="Standard 71 2 3 19" xfId="35471"/>
    <cellStyle name="Standard 71 2 3 2" xfId="8170"/>
    <cellStyle name="Standard 71 2 3 3" xfId="9534"/>
    <cellStyle name="Standard 71 2 3 4" xfId="10148"/>
    <cellStyle name="Standard 71 2 3 5" xfId="10808"/>
    <cellStyle name="Standard 71 2 3 6" xfId="12460"/>
    <cellStyle name="Standard 71 2 3 7" xfId="14591"/>
    <cellStyle name="Standard 71 2 3 8" xfId="15832"/>
    <cellStyle name="Standard 71 2 3 9" xfId="17450"/>
    <cellStyle name="Standard 71 2 4" xfId="4225"/>
    <cellStyle name="Standard 71 2 4 2" xfId="12461"/>
    <cellStyle name="Standard 71 2 4 2 2" xfId="24187"/>
    <cellStyle name="Standard 71 2 4 2 3" xfId="31267"/>
    <cellStyle name="Standard 71 2 4 3" xfId="19899"/>
    <cellStyle name="Standard 71 2 4 4" xfId="27606"/>
    <cellStyle name="Standard 71 2 5" xfId="4222"/>
    <cellStyle name="Standard 71 2 5 2" xfId="8169"/>
    <cellStyle name="Standard 71 2 6" xfId="9533"/>
    <cellStyle name="Standard 71 2 7" xfId="10147"/>
    <cellStyle name="Standard 71 2 8" xfId="10807"/>
    <cellStyle name="Standard 71 2 9" xfId="12457"/>
    <cellStyle name="Standard 71 2_Containertabelle" xfId="4226"/>
    <cellStyle name="Standard 71 3" xfId="2201"/>
    <cellStyle name="Standard 71 3 2" xfId="12462"/>
    <cellStyle name="Standard 71 3 2 2" xfId="24188"/>
    <cellStyle name="Standard 71 3 2 3" xfId="31268"/>
    <cellStyle name="Standard 71 3 3" xfId="19900"/>
    <cellStyle name="Standard 71 3 4" xfId="27607"/>
    <cellStyle name="Standard 71 4" xfId="7585"/>
    <cellStyle name="Standard 71 5" xfId="12456"/>
    <cellStyle name="Standard 71 6" xfId="15829"/>
    <cellStyle name="Standard 71 7" xfId="19894"/>
    <cellStyle name="Standard 71 8" xfId="27601"/>
    <cellStyle name="Standard 71_Containertabelle" xfId="4227"/>
    <cellStyle name="Standard 72" xfId="2202"/>
    <cellStyle name="Standard 72 2" xfId="2203"/>
    <cellStyle name="Standard 72 2 10" xfId="14592"/>
    <cellStyle name="Standard 72 2 11" xfId="15834"/>
    <cellStyle name="Standard 72 2 12" xfId="17451"/>
    <cellStyle name="Standard 72 2 13" xfId="19902"/>
    <cellStyle name="Standard 72 2 14" xfId="23438"/>
    <cellStyle name="Standard 72 2 15" xfId="24994"/>
    <cellStyle name="Standard 72 2 16" xfId="27609"/>
    <cellStyle name="Standard 72 2 17" xfId="32242"/>
    <cellStyle name="Standard 72 2 18" xfId="32858"/>
    <cellStyle name="Standard 72 2 19" xfId="33456"/>
    <cellStyle name="Standard 72 2 2" xfId="2204"/>
    <cellStyle name="Standard 72 2 2 2" xfId="4229"/>
    <cellStyle name="Standard 72 2 2 2 2" xfId="12466"/>
    <cellStyle name="Standard 72 2 2 2 2 2" xfId="24189"/>
    <cellStyle name="Standard 72 2 2 2 2 3" xfId="31269"/>
    <cellStyle name="Standard 72 2 2 2 3" xfId="19904"/>
    <cellStyle name="Standard 72 2 2 2 4" xfId="27611"/>
    <cellStyle name="Standard 72 2 2 3" xfId="7588"/>
    <cellStyle name="Standard 72 2 2 4" xfId="12465"/>
    <cellStyle name="Standard 72 2 2 5" xfId="15835"/>
    <cellStyle name="Standard 72 2 2 6" xfId="19903"/>
    <cellStyle name="Standard 72 2 2 7" xfId="27610"/>
    <cellStyle name="Standard 72 2 20" xfId="34124"/>
    <cellStyle name="Standard 72 2 21" xfId="34817"/>
    <cellStyle name="Standard 72 2 22" xfId="35472"/>
    <cellStyle name="Standard 72 2 3" xfId="4230"/>
    <cellStyle name="Standard 72 2 3 10" xfId="19905"/>
    <cellStyle name="Standard 72 2 3 11" xfId="23439"/>
    <cellStyle name="Standard 72 2 3 12" xfId="24995"/>
    <cellStyle name="Standard 72 2 3 13" xfId="27612"/>
    <cellStyle name="Standard 72 2 3 14" xfId="32243"/>
    <cellStyle name="Standard 72 2 3 15" xfId="32859"/>
    <cellStyle name="Standard 72 2 3 16" xfId="33457"/>
    <cellStyle name="Standard 72 2 3 17" xfId="34125"/>
    <cellStyle name="Standard 72 2 3 18" xfId="34818"/>
    <cellStyle name="Standard 72 2 3 19" xfId="35473"/>
    <cellStyle name="Standard 72 2 3 2" xfId="8172"/>
    <cellStyle name="Standard 72 2 3 3" xfId="9536"/>
    <cellStyle name="Standard 72 2 3 4" xfId="10150"/>
    <cellStyle name="Standard 72 2 3 5" xfId="10810"/>
    <cellStyle name="Standard 72 2 3 6" xfId="12467"/>
    <cellStyle name="Standard 72 2 3 7" xfId="14593"/>
    <cellStyle name="Standard 72 2 3 8" xfId="15836"/>
    <cellStyle name="Standard 72 2 3 9" xfId="17452"/>
    <cellStyle name="Standard 72 2 4" xfId="4231"/>
    <cellStyle name="Standard 72 2 4 2" xfId="12468"/>
    <cellStyle name="Standard 72 2 4 2 2" xfId="24190"/>
    <cellStyle name="Standard 72 2 4 2 3" xfId="31270"/>
    <cellStyle name="Standard 72 2 4 3" xfId="19906"/>
    <cellStyle name="Standard 72 2 4 4" xfId="27613"/>
    <cellStyle name="Standard 72 2 5" xfId="4228"/>
    <cellStyle name="Standard 72 2 5 2" xfId="8171"/>
    <cellStyle name="Standard 72 2 6" xfId="9535"/>
    <cellStyle name="Standard 72 2 7" xfId="10149"/>
    <cellStyle name="Standard 72 2 8" xfId="10809"/>
    <cellStyle name="Standard 72 2 9" xfId="12464"/>
    <cellStyle name="Standard 72 2_Containertabelle" xfId="4232"/>
    <cellStyle name="Standard 72 3" xfId="2205"/>
    <cellStyle name="Standard 72 3 2" xfId="12469"/>
    <cellStyle name="Standard 72 3 2 2" xfId="24191"/>
    <cellStyle name="Standard 72 3 2 3" xfId="31271"/>
    <cellStyle name="Standard 72 3 3" xfId="19907"/>
    <cellStyle name="Standard 72 3 4" xfId="27614"/>
    <cellStyle name="Standard 72 4" xfId="7587"/>
    <cellStyle name="Standard 72 5" xfId="12463"/>
    <cellStyle name="Standard 72 6" xfId="15833"/>
    <cellStyle name="Standard 72 7" xfId="19901"/>
    <cellStyle name="Standard 72 8" xfId="27608"/>
    <cellStyle name="Standard 72_Containertabelle" xfId="4233"/>
    <cellStyle name="Standard 73" xfId="2206"/>
    <cellStyle name="Standard 73 2" xfId="2207"/>
    <cellStyle name="Standard 73 2 10" xfId="14594"/>
    <cellStyle name="Standard 73 2 11" xfId="15838"/>
    <cellStyle name="Standard 73 2 12" xfId="17453"/>
    <cellStyle name="Standard 73 2 13" xfId="19909"/>
    <cellStyle name="Standard 73 2 14" xfId="23440"/>
    <cellStyle name="Standard 73 2 15" xfId="24996"/>
    <cellStyle name="Standard 73 2 16" xfId="27616"/>
    <cellStyle name="Standard 73 2 17" xfId="32244"/>
    <cellStyle name="Standard 73 2 18" xfId="32860"/>
    <cellStyle name="Standard 73 2 19" xfId="33458"/>
    <cellStyle name="Standard 73 2 2" xfId="2208"/>
    <cellStyle name="Standard 73 2 2 2" xfId="4235"/>
    <cellStyle name="Standard 73 2 2 2 2" xfId="12473"/>
    <cellStyle name="Standard 73 2 2 2 2 2" xfId="24192"/>
    <cellStyle name="Standard 73 2 2 2 2 3" xfId="31272"/>
    <cellStyle name="Standard 73 2 2 2 3" xfId="19911"/>
    <cellStyle name="Standard 73 2 2 2 4" xfId="27618"/>
    <cellStyle name="Standard 73 2 2 3" xfId="7590"/>
    <cellStyle name="Standard 73 2 2 4" xfId="12472"/>
    <cellStyle name="Standard 73 2 2 5" xfId="15839"/>
    <cellStyle name="Standard 73 2 2 6" xfId="19910"/>
    <cellStyle name="Standard 73 2 2 7" xfId="27617"/>
    <cellStyle name="Standard 73 2 20" xfId="34126"/>
    <cellStyle name="Standard 73 2 21" xfId="34819"/>
    <cellStyle name="Standard 73 2 22" xfId="35474"/>
    <cellStyle name="Standard 73 2 3" xfId="4236"/>
    <cellStyle name="Standard 73 2 3 10" xfId="19912"/>
    <cellStyle name="Standard 73 2 3 11" xfId="23441"/>
    <cellStyle name="Standard 73 2 3 12" xfId="24997"/>
    <cellStyle name="Standard 73 2 3 13" xfId="27619"/>
    <cellStyle name="Standard 73 2 3 14" xfId="32245"/>
    <cellStyle name="Standard 73 2 3 15" xfId="32861"/>
    <cellStyle name="Standard 73 2 3 16" xfId="33459"/>
    <cellStyle name="Standard 73 2 3 17" xfId="34127"/>
    <cellStyle name="Standard 73 2 3 18" xfId="34820"/>
    <cellStyle name="Standard 73 2 3 19" xfId="35475"/>
    <cellStyle name="Standard 73 2 3 2" xfId="8174"/>
    <cellStyle name="Standard 73 2 3 3" xfId="9538"/>
    <cellStyle name="Standard 73 2 3 4" xfId="10152"/>
    <cellStyle name="Standard 73 2 3 5" xfId="10812"/>
    <cellStyle name="Standard 73 2 3 6" xfId="12474"/>
    <cellStyle name="Standard 73 2 3 7" xfId="14595"/>
    <cellStyle name="Standard 73 2 3 8" xfId="15840"/>
    <cellStyle name="Standard 73 2 3 9" xfId="17454"/>
    <cellStyle name="Standard 73 2 4" xfId="4237"/>
    <cellStyle name="Standard 73 2 4 2" xfId="12475"/>
    <cellStyle name="Standard 73 2 4 2 2" xfId="24193"/>
    <cellStyle name="Standard 73 2 4 2 3" xfId="31273"/>
    <cellStyle name="Standard 73 2 4 3" xfId="19913"/>
    <cellStyle name="Standard 73 2 4 4" xfId="27620"/>
    <cellStyle name="Standard 73 2 5" xfId="4234"/>
    <cellStyle name="Standard 73 2 5 2" xfId="8173"/>
    <cellStyle name="Standard 73 2 6" xfId="9537"/>
    <cellStyle name="Standard 73 2 7" xfId="10151"/>
    <cellStyle name="Standard 73 2 8" xfId="10811"/>
    <cellStyle name="Standard 73 2 9" xfId="12471"/>
    <cellStyle name="Standard 73 2_Containertabelle" xfId="4238"/>
    <cellStyle name="Standard 73 3" xfId="2209"/>
    <cellStyle name="Standard 73 3 2" xfId="12476"/>
    <cellStyle name="Standard 73 3 2 2" xfId="24194"/>
    <cellStyle name="Standard 73 3 2 3" xfId="31274"/>
    <cellStyle name="Standard 73 3 3" xfId="19914"/>
    <cellStyle name="Standard 73 3 4" xfId="27621"/>
    <cellStyle name="Standard 73 4" xfId="7589"/>
    <cellStyle name="Standard 73 5" xfId="12470"/>
    <cellStyle name="Standard 73 6" xfId="15837"/>
    <cellStyle name="Standard 73 7" xfId="19908"/>
    <cellStyle name="Standard 73 8" xfId="27615"/>
    <cellStyle name="Standard 73_Containertabelle" xfId="4239"/>
    <cellStyle name="Standard 74" xfId="2210"/>
    <cellStyle name="Standard 74 2" xfId="2211"/>
    <cellStyle name="Standard 74 2 10" xfId="14596"/>
    <cellStyle name="Standard 74 2 11" xfId="15842"/>
    <cellStyle name="Standard 74 2 12" xfId="17455"/>
    <cellStyle name="Standard 74 2 13" xfId="19916"/>
    <cellStyle name="Standard 74 2 14" xfId="23442"/>
    <cellStyle name="Standard 74 2 15" xfId="24998"/>
    <cellStyle name="Standard 74 2 16" xfId="27623"/>
    <cellStyle name="Standard 74 2 17" xfId="32246"/>
    <cellStyle name="Standard 74 2 18" xfId="32862"/>
    <cellStyle name="Standard 74 2 19" xfId="33460"/>
    <cellStyle name="Standard 74 2 2" xfId="2212"/>
    <cellStyle name="Standard 74 2 2 2" xfId="4241"/>
    <cellStyle name="Standard 74 2 2 2 2" xfId="12480"/>
    <cellStyle name="Standard 74 2 2 2 2 2" xfId="24195"/>
    <cellStyle name="Standard 74 2 2 2 2 3" xfId="31275"/>
    <cellStyle name="Standard 74 2 2 2 3" xfId="19918"/>
    <cellStyle name="Standard 74 2 2 2 4" xfId="27625"/>
    <cellStyle name="Standard 74 2 2 3" xfId="7592"/>
    <cellStyle name="Standard 74 2 2 4" xfId="12479"/>
    <cellStyle name="Standard 74 2 2 5" xfId="15843"/>
    <cellStyle name="Standard 74 2 2 6" xfId="19917"/>
    <cellStyle name="Standard 74 2 2 7" xfId="27624"/>
    <cellStyle name="Standard 74 2 20" xfId="34128"/>
    <cellStyle name="Standard 74 2 21" xfId="34821"/>
    <cellStyle name="Standard 74 2 22" xfId="35476"/>
    <cellStyle name="Standard 74 2 3" xfId="4242"/>
    <cellStyle name="Standard 74 2 3 10" xfId="19919"/>
    <cellStyle name="Standard 74 2 3 11" xfId="23443"/>
    <cellStyle name="Standard 74 2 3 12" xfId="24999"/>
    <cellStyle name="Standard 74 2 3 13" xfId="27626"/>
    <cellStyle name="Standard 74 2 3 14" xfId="32247"/>
    <cellStyle name="Standard 74 2 3 15" xfId="32863"/>
    <cellStyle name="Standard 74 2 3 16" xfId="33461"/>
    <cellStyle name="Standard 74 2 3 17" xfId="34129"/>
    <cellStyle name="Standard 74 2 3 18" xfId="34822"/>
    <cellStyle name="Standard 74 2 3 19" xfId="35477"/>
    <cellStyle name="Standard 74 2 3 2" xfId="8176"/>
    <cellStyle name="Standard 74 2 3 3" xfId="9540"/>
    <cellStyle name="Standard 74 2 3 4" xfId="10154"/>
    <cellStyle name="Standard 74 2 3 5" xfId="10814"/>
    <cellStyle name="Standard 74 2 3 6" xfId="12481"/>
    <cellStyle name="Standard 74 2 3 7" xfId="14597"/>
    <cellStyle name="Standard 74 2 3 8" xfId="15844"/>
    <cellStyle name="Standard 74 2 3 9" xfId="17456"/>
    <cellStyle name="Standard 74 2 4" xfId="4243"/>
    <cellStyle name="Standard 74 2 4 2" xfId="12482"/>
    <cellStyle name="Standard 74 2 4 2 2" xfId="24196"/>
    <cellStyle name="Standard 74 2 4 2 3" xfId="31276"/>
    <cellStyle name="Standard 74 2 4 3" xfId="19920"/>
    <cellStyle name="Standard 74 2 4 4" xfId="27627"/>
    <cellStyle name="Standard 74 2 5" xfId="4240"/>
    <cellStyle name="Standard 74 2 5 2" xfId="8175"/>
    <cellStyle name="Standard 74 2 6" xfId="9539"/>
    <cellStyle name="Standard 74 2 7" xfId="10153"/>
    <cellStyle name="Standard 74 2 8" xfId="10813"/>
    <cellStyle name="Standard 74 2 9" xfId="12478"/>
    <cellStyle name="Standard 74 2_Containertabelle" xfId="4244"/>
    <cellStyle name="Standard 74 3" xfId="2213"/>
    <cellStyle name="Standard 74 3 2" xfId="12483"/>
    <cellStyle name="Standard 74 3 2 2" xfId="24197"/>
    <cellStyle name="Standard 74 3 2 3" xfId="31277"/>
    <cellStyle name="Standard 74 3 3" xfId="19921"/>
    <cellStyle name="Standard 74 3 4" xfId="27628"/>
    <cellStyle name="Standard 74 4" xfId="7591"/>
    <cellStyle name="Standard 74 5" xfId="12477"/>
    <cellStyle name="Standard 74 6" xfId="15841"/>
    <cellStyle name="Standard 74 7" xfId="19915"/>
    <cellStyle name="Standard 74 8" xfId="27622"/>
    <cellStyle name="Standard 74_Containertabelle" xfId="4245"/>
    <cellStyle name="Standard 75" xfId="2214"/>
    <cellStyle name="Standard 75 2" xfId="2215"/>
    <cellStyle name="Standard 75 2 10" xfId="14598"/>
    <cellStyle name="Standard 75 2 11" xfId="15846"/>
    <cellStyle name="Standard 75 2 12" xfId="17457"/>
    <cellStyle name="Standard 75 2 13" xfId="19923"/>
    <cellStyle name="Standard 75 2 14" xfId="23444"/>
    <cellStyle name="Standard 75 2 15" xfId="25000"/>
    <cellStyle name="Standard 75 2 16" xfId="27630"/>
    <cellStyle name="Standard 75 2 17" xfId="32248"/>
    <cellStyle name="Standard 75 2 18" xfId="32864"/>
    <cellStyle name="Standard 75 2 19" xfId="33462"/>
    <cellStyle name="Standard 75 2 2" xfId="2216"/>
    <cellStyle name="Standard 75 2 2 2" xfId="4247"/>
    <cellStyle name="Standard 75 2 2 2 2" xfId="12487"/>
    <cellStyle name="Standard 75 2 2 2 2 2" xfId="24198"/>
    <cellStyle name="Standard 75 2 2 2 2 3" xfId="31278"/>
    <cellStyle name="Standard 75 2 2 2 3" xfId="19925"/>
    <cellStyle name="Standard 75 2 2 2 4" xfId="27632"/>
    <cellStyle name="Standard 75 2 2 3" xfId="7594"/>
    <cellStyle name="Standard 75 2 2 4" xfId="12486"/>
    <cellStyle name="Standard 75 2 2 5" xfId="15847"/>
    <cellStyle name="Standard 75 2 2 6" xfId="19924"/>
    <cellStyle name="Standard 75 2 2 7" xfId="27631"/>
    <cellStyle name="Standard 75 2 20" xfId="34130"/>
    <cellStyle name="Standard 75 2 21" xfId="34823"/>
    <cellStyle name="Standard 75 2 22" xfId="35478"/>
    <cellStyle name="Standard 75 2 3" xfId="4248"/>
    <cellStyle name="Standard 75 2 3 10" xfId="19926"/>
    <cellStyle name="Standard 75 2 3 11" xfId="23445"/>
    <cellStyle name="Standard 75 2 3 12" xfId="25001"/>
    <cellStyle name="Standard 75 2 3 13" xfId="27633"/>
    <cellStyle name="Standard 75 2 3 14" xfId="32249"/>
    <cellStyle name="Standard 75 2 3 15" xfId="32865"/>
    <cellStyle name="Standard 75 2 3 16" xfId="33463"/>
    <cellStyle name="Standard 75 2 3 17" xfId="34131"/>
    <cellStyle name="Standard 75 2 3 18" xfId="34824"/>
    <cellStyle name="Standard 75 2 3 19" xfId="35479"/>
    <cellStyle name="Standard 75 2 3 2" xfId="8178"/>
    <cellStyle name="Standard 75 2 3 3" xfId="9542"/>
    <cellStyle name="Standard 75 2 3 4" xfId="10156"/>
    <cellStyle name="Standard 75 2 3 5" xfId="10816"/>
    <cellStyle name="Standard 75 2 3 6" xfId="12488"/>
    <cellStyle name="Standard 75 2 3 7" xfId="14599"/>
    <cellStyle name="Standard 75 2 3 8" xfId="15848"/>
    <cellStyle name="Standard 75 2 3 9" xfId="17458"/>
    <cellStyle name="Standard 75 2 4" xfId="4249"/>
    <cellStyle name="Standard 75 2 4 2" xfId="12489"/>
    <cellStyle name="Standard 75 2 4 2 2" xfId="24199"/>
    <cellStyle name="Standard 75 2 4 2 3" xfId="31279"/>
    <cellStyle name="Standard 75 2 4 3" xfId="19927"/>
    <cellStyle name="Standard 75 2 4 4" xfId="27634"/>
    <cellStyle name="Standard 75 2 5" xfId="4246"/>
    <cellStyle name="Standard 75 2 5 2" xfId="8177"/>
    <cellStyle name="Standard 75 2 6" xfId="9541"/>
    <cellStyle name="Standard 75 2 7" xfId="10155"/>
    <cellStyle name="Standard 75 2 8" xfId="10815"/>
    <cellStyle name="Standard 75 2 9" xfId="12485"/>
    <cellStyle name="Standard 75 2_Containertabelle" xfId="4250"/>
    <cellStyle name="Standard 75 3" xfId="2217"/>
    <cellStyle name="Standard 75 3 2" xfId="12490"/>
    <cellStyle name="Standard 75 3 2 2" xfId="24200"/>
    <cellStyle name="Standard 75 3 2 3" xfId="31280"/>
    <cellStyle name="Standard 75 3 3" xfId="19928"/>
    <cellStyle name="Standard 75 3 4" xfId="27635"/>
    <cellStyle name="Standard 75 4" xfId="7593"/>
    <cellStyle name="Standard 75 5" xfId="12484"/>
    <cellStyle name="Standard 75 6" xfId="15845"/>
    <cellStyle name="Standard 75 7" xfId="19922"/>
    <cellStyle name="Standard 75 8" xfId="27629"/>
    <cellStyle name="Standard 75_Containertabelle" xfId="4251"/>
    <cellStyle name="Standard 76" xfId="2218"/>
    <cellStyle name="Standard 76 2" xfId="2219"/>
    <cellStyle name="Standard 76 2 10" xfId="14600"/>
    <cellStyle name="Standard 76 2 11" xfId="15850"/>
    <cellStyle name="Standard 76 2 12" xfId="17459"/>
    <cellStyle name="Standard 76 2 13" xfId="19930"/>
    <cellStyle name="Standard 76 2 14" xfId="23446"/>
    <cellStyle name="Standard 76 2 15" xfId="25002"/>
    <cellStyle name="Standard 76 2 16" xfId="27637"/>
    <cellStyle name="Standard 76 2 17" xfId="32250"/>
    <cellStyle name="Standard 76 2 18" xfId="32866"/>
    <cellStyle name="Standard 76 2 19" xfId="33464"/>
    <cellStyle name="Standard 76 2 2" xfId="2220"/>
    <cellStyle name="Standard 76 2 2 2" xfId="4253"/>
    <cellStyle name="Standard 76 2 2 2 2" xfId="12494"/>
    <cellStyle name="Standard 76 2 2 2 2 2" xfId="24201"/>
    <cellStyle name="Standard 76 2 2 2 2 3" xfId="31281"/>
    <cellStyle name="Standard 76 2 2 2 3" xfId="19932"/>
    <cellStyle name="Standard 76 2 2 2 4" xfId="27639"/>
    <cellStyle name="Standard 76 2 2 3" xfId="7596"/>
    <cellStyle name="Standard 76 2 2 4" xfId="12493"/>
    <cellStyle name="Standard 76 2 2 5" xfId="15851"/>
    <cellStyle name="Standard 76 2 2 6" xfId="19931"/>
    <cellStyle name="Standard 76 2 2 7" xfId="27638"/>
    <cellStyle name="Standard 76 2 20" xfId="34132"/>
    <cellStyle name="Standard 76 2 21" xfId="34825"/>
    <cellStyle name="Standard 76 2 22" xfId="35480"/>
    <cellStyle name="Standard 76 2 3" xfId="4254"/>
    <cellStyle name="Standard 76 2 3 10" xfId="19933"/>
    <cellStyle name="Standard 76 2 3 11" xfId="23447"/>
    <cellStyle name="Standard 76 2 3 12" xfId="25003"/>
    <cellStyle name="Standard 76 2 3 13" xfId="27640"/>
    <cellStyle name="Standard 76 2 3 14" xfId="32251"/>
    <cellStyle name="Standard 76 2 3 15" xfId="32867"/>
    <cellStyle name="Standard 76 2 3 16" xfId="33465"/>
    <cellStyle name="Standard 76 2 3 17" xfId="34133"/>
    <cellStyle name="Standard 76 2 3 18" xfId="34826"/>
    <cellStyle name="Standard 76 2 3 19" xfId="35481"/>
    <cellStyle name="Standard 76 2 3 2" xfId="8180"/>
    <cellStyle name="Standard 76 2 3 3" xfId="9544"/>
    <cellStyle name="Standard 76 2 3 4" xfId="10158"/>
    <cellStyle name="Standard 76 2 3 5" xfId="10818"/>
    <cellStyle name="Standard 76 2 3 6" xfId="12495"/>
    <cellStyle name="Standard 76 2 3 7" xfId="14601"/>
    <cellStyle name="Standard 76 2 3 8" xfId="15852"/>
    <cellStyle name="Standard 76 2 3 9" xfId="17460"/>
    <cellStyle name="Standard 76 2 4" xfId="4255"/>
    <cellStyle name="Standard 76 2 4 2" xfId="12496"/>
    <cellStyle name="Standard 76 2 4 2 2" xfId="24202"/>
    <cellStyle name="Standard 76 2 4 2 3" xfId="31282"/>
    <cellStyle name="Standard 76 2 4 3" xfId="19934"/>
    <cellStyle name="Standard 76 2 4 4" xfId="27641"/>
    <cellStyle name="Standard 76 2 5" xfId="4252"/>
    <cellStyle name="Standard 76 2 5 2" xfId="8179"/>
    <cellStyle name="Standard 76 2 6" xfId="9543"/>
    <cellStyle name="Standard 76 2 7" xfId="10157"/>
    <cellStyle name="Standard 76 2 8" xfId="10817"/>
    <cellStyle name="Standard 76 2 9" xfId="12492"/>
    <cellStyle name="Standard 76 2_Containertabelle" xfId="4256"/>
    <cellStyle name="Standard 76 3" xfId="2221"/>
    <cellStyle name="Standard 76 3 2" xfId="12497"/>
    <cellStyle name="Standard 76 3 2 2" xfId="24203"/>
    <cellStyle name="Standard 76 3 2 3" xfId="31283"/>
    <cellStyle name="Standard 76 3 3" xfId="19935"/>
    <cellStyle name="Standard 76 3 4" xfId="27642"/>
    <cellStyle name="Standard 76 4" xfId="7595"/>
    <cellStyle name="Standard 76 5" xfId="12491"/>
    <cellStyle name="Standard 76 6" xfId="15849"/>
    <cellStyle name="Standard 76 7" xfId="19929"/>
    <cellStyle name="Standard 76 8" xfId="27636"/>
    <cellStyle name="Standard 76_Containertabelle" xfId="4257"/>
    <cellStyle name="Standard 77" xfId="2222"/>
    <cellStyle name="Standard 77 2" xfId="2223"/>
    <cellStyle name="Standard 77 2 10" xfId="14602"/>
    <cellStyle name="Standard 77 2 11" xfId="15854"/>
    <cellStyle name="Standard 77 2 12" xfId="17461"/>
    <cellStyle name="Standard 77 2 13" xfId="19937"/>
    <cellStyle name="Standard 77 2 14" xfId="23448"/>
    <cellStyle name="Standard 77 2 15" xfId="25004"/>
    <cellStyle name="Standard 77 2 16" xfId="27644"/>
    <cellStyle name="Standard 77 2 17" xfId="32252"/>
    <cellStyle name="Standard 77 2 18" xfId="32868"/>
    <cellStyle name="Standard 77 2 19" xfId="33466"/>
    <cellStyle name="Standard 77 2 2" xfId="2224"/>
    <cellStyle name="Standard 77 2 2 2" xfId="4259"/>
    <cellStyle name="Standard 77 2 2 2 2" xfId="12501"/>
    <cellStyle name="Standard 77 2 2 2 2 2" xfId="24204"/>
    <cellStyle name="Standard 77 2 2 2 2 3" xfId="31284"/>
    <cellStyle name="Standard 77 2 2 2 3" xfId="19939"/>
    <cellStyle name="Standard 77 2 2 2 4" xfId="27646"/>
    <cellStyle name="Standard 77 2 2 3" xfId="7598"/>
    <cellStyle name="Standard 77 2 2 4" xfId="12500"/>
    <cellStyle name="Standard 77 2 2 5" xfId="15855"/>
    <cellStyle name="Standard 77 2 2 6" xfId="19938"/>
    <cellStyle name="Standard 77 2 2 7" xfId="27645"/>
    <cellStyle name="Standard 77 2 20" xfId="34134"/>
    <cellStyle name="Standard 77 2 21" xfId="34827"/>
    <cellStyle name="Standard 77 2 22" xfId="35482"/>
    <cellStyle name="Standard 77 2 3" xfId="4260"/>
    <cellStyle name="Standard 77 2 3 10" xfId="19940"/>
    <cellStyle name="Standard 77 2 3 11" xfId="23449"/>
    <cellStyle name="Standard 77 2 3 12" xfId="25005"/>
    <cellStyle name="Standard 77 2 3 13" xfId="27647"/>
    <cellStyle name="Standard 77 2 3 14" xfId="32253"/>
    <cellStyle name="Standard 77 2 3 15" xfId="32869"/>
    <cellStyle name="Standard 77 2 3 16" xfId="33467"/>
    <cellStyle name="Standard 77 2 3 17" xfId="34135"/>
    <cellStyle name="Standard 77 2 3 18" xfId="34828"/>
    <cellStyle name="Standard 77 2 3 19" xfId="35483"/>
    <cellStyle name="Standard 77 2 3 2" xfId="8182"/>
    <cellStyle name="Standard 77 2 3 3" xfId="9546"/>
    <cellStyle name="Standard 77 2 3 4" xfId="10160"/>
    <cellStyle name="Standard 77 2 3 5" xfId="10820"/>
    <cellStyle name="Standard 77 2 3 6" xfId="12502"/>
    <cellStyle name="Standard 77 2 3 7" xfId="14603"/>
    <cellStyle name="Standard 77 2 3 8" xfId="15856"/>
    <cellStyle name="Standard 77 2 3 9" xfId="17462"/>
    <cellStyle name="Standard 77 2 4" xfId="4261"/>
    <cellStyle name="Standard 77 2 4 2" xfId="12503"/>
    <cellStyle name="Standard 77 2 4 2 2" xfId="24205"/>
    <cellStyle name="Standard 77 2 4 2 3" xfId="31285"/>
    <cellStyle name="Standard 77 2 4 3" xfId="19941"/>
    <cellStyle name="Standard 77 2 4 4" xfId="27648"/>
    <cellStyle name="Standard 77 2 5" xfId="4258"/>
    <cellStyle name="Standard 77 2 5 2" xfId="8181"/>
    <cellStyle name="Standard 77 2 6" xfId="9545"/>
    <cellStyle name="Standard 77 2 7" xfId="10159"/>
    <cellStyle name="Standard 77 2 8" xfId="10819"/>
    <cellStyle name="Standard 77 2 9" xfId="12499"/>
    <cellStyle name="Standard 77 2_Containertabelle" xfId="4262"/>
    <cellStyle name="Standard 77 3" xfId="2225"/>
    <cellStyle name="Standard 77 3 2" xfId="12504"/>
    <cellStyle name="Standard 77 3 2 2" xfId="24206"/>
    <cellStyle name="Standard 77 3 2 3" xfId="31286"/>
    <cellStyle name="Standard 77 3 3" xfId="19942"/>
    <cellStyle name="Standard 77 3 4" xfId="27649"/>
    <cellStyle name="Standard 77 4" xfId="7597"/>
    <cellStyle name="Standard 77 5" xfId="12498"/>
    <cellStyle name="Standard 77 6" xfId="15853"/>
    <cellStyle name="Standard 77 7" xfId="19936"/>
    <cellStyle name="Standard 77 8" xfId="27643"/>
    <cellStyle name="Standard 77_Containertabelle" xfId="4263"/>
    <cellStyle name="Standard 78" xfId="2226"/>
    <cellStyle name="Standard 78 2" xfId="2227"/>
    <cellStyle name="Standard 78 2 2" xfId="12506"/>
    <cellStyle name="Standard 78 2 2 2" xfId="24207"/>
    <cellStyle name="Standard 78 2 2 3" xfId="31287"/>
    <cellStyle name="Standard 78 2 3" xfId="19944"/>
    <cellStyle name="Standard 78 2 4" xfId="27651"/>
    <cellStyle name="Standard 78 3" xfId="7599"/>
    <cellStyle name="Standard 78 4" xfId="12505"/>
    <cellStyle name="Standard 78 5" xfId="15857"/>
    <cellStyle name="Standard 78 6" xfId="19943"/>
    <cellStyle name="Standard 78 7" xfId="27650"/>
    <cellStyle name="Standard 78_Containertabelle" xfId="4264"/>
    <cellStyle name="Standard 79" xfId="2228"/>
    <cellStyle name="Standard 79 2" xfId="2229"/>
    <cellStyle name="Standard 79 2 2" xfId="4265"/>
    <cellStyle name="Standard 79 2 2 2" xfId="12509"/>
    <cellStyle name="Standard 79 2 2 2 2" xfId="24208"/>
    <cellStyle name="Standard 79 2 2 2 3" xfId="31288"/>
    <cellStyle name="Standard 79 2 2 3" xfId="19947"/>
    <cellStyle name="Standard 79 2 2 4" xfId="27654"/>
    <cellStyle name="Standard 79 2 3" xfId="7601"/>
    <cellStyle name="Standard 79 2 4" xfId="12508"/>
    <cellStyle name="Standard 79 2 5" xfId="15859"/>
    <cellStyle name="Standard 79 2 6" xfId="19946"/>
    <cellStyle name="Standard 79 2 7" xfId="27653"/>
    <cellStyle name="Standard 79 3" xfId="2230"/>
    <cellStyle name="Standard 79 3 2" xfId="12510"/>
    <cellStyle name="Standard 79 3 2 2" xfId="24209"/>
    <cellStyle name="Standard 79 3 2 3" xfId="31289"/>
    <cellStyle name="Standard 79 3 3" xfId="19948"/>
    <cellStyle name="Standard 79 3 4" xfId="27655"/>
    <cellStyle name="Standard 79 4" xfId="2231"/>
    <cellStyle name="Standard 79 4 2" xfId="12511"/>
    <cellStyle name="Standard 79 4 2 2" xfId="24210"/>
    <cellStyle name="Standard 79 4 2 3" xfId="31290"/>
    <cellStyle name="Standard 79 4 3" xfId="19949"/>
    <cellStyle name="Standard 79 4 4" xfId="27656"/>
    <cellStyle name="Standard 79 5" xfId="7600"/>
    <cellStyle name="Standard 79 6" xfId="12507"/>
    <cellStyle name="Standard 79 7" xfId="15858"/>
    <cellStyle name="Standard 79 8" xfId="19945"/>
    <cellStyle name="Standard 79 9" xfId="27652"/>
    <cellStyle name="Standard 79_Containertabelle" xfId="4266"/>
    <cellStyle name="Standard 8" xfId="328"/>
    <cellStyle name="Standard 8 10" xfId="15860"/>
    <cellStyle name="Standard 8 11" xfId="19950"/>
    <cellStyle name="Standard 8 12" xfId="27657"/>
    <cellStyle name="Standard 8 2" xfId="329"/>
    <cellStyle name="Standard 8 2 2" xfId="330"/>
    <cellStyle name="Standard 8 2 2 2" xfId="24211"/>
    <cellStyle name="Standard 8 2 2 3" xfId="31291"/>
    <cellStyle name="Standard 8 2 3" xfId="331"/>
    <cellStyle name="Standard 8 2 3 2" xfId="19951"/>
    <cellStyle name="Standard 8 2 4" xfId="27658"/>
    <cellStyle name="Standard 8 3" xfId="332"/>
    <cellStyle name="Standard 8 3 10" xfId="27659"/>
    <cellStyle name="Standard 8 3 2" xfId="613"/>
    <cellStyle name="Standard 8 3 2 2" xfId="2232"/>
    <cellStyle name="Standard 8 3 2 2 2" xfId="12514"/>
    <cellStyle name="Standard 8 3 2 2 2 2" xfId="24213"/>
    <cellStyle name="Standard 8 3 2 2 2 3" xfId="31293"/>
    <cellStyle name="Standard 8 3 2 2 3" xfId="19954"/>
    <cellStyle name="Standard 8 3 2 2 4" xfId="27661"/>
    <cellStyle name="Standard 8 3 2 3" xfId="7602"/>
    <cellStyle name="Standard 8 3 2 3 2" xfId="24212"/>
    <cellStyle name="Standard 8 3 2 3 3" xfId="31292"/>
    <cellStyle name="Standard 8 3 2 4" xfId="19953"/>
    <cellStyle name="Standard 8 3 2 5" xfId="27660"/>
    <cellStyle name="Standard 8 3 2_Containertabelle" xfId="4267"/>
    <cellStyle name="Standard 8 3 3" xfId="4268"/>
    <cellStyle name="Standard 8 3 3 2" xfId="12515"/>
    <cellStyle name="Standard 8 3 3 2 2" xfId="24214"/>
    <cellStyle name="Standard 8 3 3 2 3" xfId="31294"/>
    <cellStyle name="Standard 8 3 3 3" xfId="19955"/>
    <cellStyle name="Standard 8 3 3 4" xfId="27662"/>
    <cellStyle name="Standard 8 3 4" xfId="12513"/>
    <cellStyle name="Standard 8 3 5" xfId="14605"/>
    <cellStyle name="Standard 8 3 6" xfId="14558"/>
    <cellStyle name="Standard 8 3 7" xfId="15861"/>
    <cellStyle name="Standard 8 3 8" xfId="15152"/>
    <cellStyle name="Standard 8 3 9" xfId="19952"/>
    <cellStyle name="Standard 8 3_Containertabelle" xfId="4269"/>
    <cellStyle name="Standard 8 4" xfId="2233"/>
    <cellStyle name="Standard 8 4 2" xfId="2234"/>
    <cellStyle name="Standard 8 4 2 2" xfId="12517"/>
    <cellStyle name="Standard 8 4 2 2 2" xfId="24215"/>
    <cellStyle name="Standard 8 4 2 2 3" xfId="31295"/>
    <cellStyle name="Standard 8 4 2 3" xfId="19957"/>
    <cellStyle name="Standard 8 4 2 4" xfId="27664"/>
    <cellStyle name="Standard 8 4 3" xfId="4270"/>
    <cellStyle name="Standard 8 4 3 2" xfId="12518"/>
    <cellStyle name="Standard 8 4 3 2 2" xfId="24216"/>
    <cellStyle name="Standard 8 4 3 2 3" xfId="31296"/>
    <cellStyle name="Standard 8 4 3 3" xfId="19958"/>
    <cellStyle name="Standard 8 4 3 4" xfId="27665"/>
    <cellStyle name="Standard 8 4 4" xfId="7603"/>
    <cellStyle name="Standard 8 4 5" xfId="12516"/>
    <cellStyle name="Standard 8 4 6" xfId="15862"/>
    <cellStyle name="Standard 8 4 7" xfId="19956"/>
    <cellStyle name="Standard 8 4 8" xfId="27663"/>
    <cellStyle name="Standard 8 4_Containertabelle" xfId="4271"/>
    <cellStyle name="Standard 8 5" xfId="2235"/>
    <cellStyle name="Standard 8 5 2" xfId="2236"/>
    <cellStyle name="Standard 8 5 2 2" xfId="12520"/>
    <cellStyle name="Standard 8 5 2 2 2" xfId="24217"/>
    <cellStyle name="Standard 8 5 2 2 3" xfId="31297"/>
    <cellStyle name="Standard 8 5 2 3" xfId="19960"/>
    <cellStyle name="Standard 8 5 2 4" xfId="27667"/>
    <cellStyle name="Standard 8 5 3" xfId="4272"/>
    <cellStyle name="Standard 8 5 3 2" xfId="12521"/>
    <cellStyle name="Standard 8 5 3 2 2" xfId="24218"/>
    <cellStyle name="Standard 8 5 3 2 3" xfId="31298"/>
    <cellStyle name="Standard 8 5 3 3" xfId="19961"/>
    <cellStyle name="Standard 8 5 3 4" xfId="27668"/>
    <cellStyle name="Standard 8 5 4" xfId="7604"/>
    <cellStyle name="Standard 8 5 5" xfId="12519"/>
    <cellStyle name="Standard 8 5 6" xfId="15863"/>
    <cellStyle name="Standard 8 5 7" xfId="19959"/>
    <cellStyle name="Standard 8 5 8" xfId="27666"/>
    <cellStyle name="Standard 8 5_Containertabelle" xfId="4273"/>
    <cellStyle name="Standard 8 6" xfId="4274"/>
    <cellStyle name="Standard 8 6 2" xfId="12522"/>
    <cellStyle name="Standard 8 6 2 2" xfId="24219"/>
    <cellStyle name="Standard 8 6 2 3" xfId="31299"/>
    <cellStyle name="Standard 8 6 3" xfId="19962"/>
    <cellStyle name="Standard 8 6 4" xfId="27669"/>
    <cellStyle name="Standard 8 7" xfId="12512"/>
    <cellStyle name="Standard 8 8" xfId="14604"/>
    <cellStyle name="Standard 8 9" xfId="14560"/>
    <cellStyle name="Standard 8_Containertabelle" xfId="2237"/>
    <cellStyle name="Standard 80" xfId="2238"/>
    <cellStyle name="Standard 80 2" xfId="2239"/>
    <cellStyle name="Standard 80 2 2" xfId="12524"/>
    <cellStyle name="Standard 80 2 2 2" xfId="24220"/>
    <cellStyle name="Standard 80 2 2 3" xfId="31300"/>
    <cellStyle name="Standard 80 2 3" xfId="19964"/>
    <cellStyle name="Standard 80 2 4" xfId="27671"/>
    <cellStyle name="Standard 80 3" xfId="7605"/>
    <cellStyle name="Standard 80 4" xfId="12523"/>
    <cellStyle name="Standard 80 5" xfId="15864"/>
    <cellStyle name="Standard 80 6" xfId="19963"/>
    <cellStyle name="Standard 80 7" xfId="27670"/>
    <cellStyle name="Standard 80_Containertabelle" xfId="4275"/>
    <cellStyle name="Standard 81" xfId="2240"/>
    <cellStyle name="Standard 81 2" xfId="2241"/>
    <cellStyle name="Standard 81 2 2" xfId="12526"/>
    <cellStyle name="Standard 81 2 2 2" xfId="24221"/>
    <cellStyle name="Standard 81 2 2 3" xfId="31301"/>
    <cellStyle name="Standard 81 2 3" xfId="19966"/>
    <cellStyle name="Standard 81 2 4" xfId="27673"/>
    <cellStyle name="Standard 81 3" xfId="7606"/>
    <cellStyle name="Standard 81 4" xfId="12525"/>
    <cellStyle name="Standard 81 5" xfId="15865"/>
    <cellStyle name="Standard 81 6" xfId="19965"/>
    <cellStyle name="Standard 81 7" xfId="27672"/>
    <cellStyle name="Standard 81_Containertabelle" xfId="4276"/>
    <cellStyle name="Standard 82" xfId="2242"/>
    <cellStyle name="Standard 82 2" xfId="2243"/>
    <cellStyle name="Standard 82 2 2" xfId="12528"/>
    <cellStyle name="Standard 82 2 2 2" xfId="24222"/>
    <cellStyle name="Standard 82 2 2 3" xfId="31302"/>
    <cellStyle name="Standard 82 2 3" xfId="19968"/>
    <cellStyle name="Standard 82 2 4" xfId="27675"/>
    <cellStyle name="Standard 82 3" xfId="7607"/>
    <cellStyle name="Standard 82 4" xfId="12527"/>
    <cellStyle name="Standard 82 5" xfId="15866"/>
    <cellStyle name="Standard 82 6" xfId="19967"/>
    <cellStyle name="Standard 82 7" xfId="27674"/>
    <cellStyle name="Standard 82_Containertabelle" xfId="4277"/>
    <cellStyle name="Standard 83" xfId="2244"/>
    <cellStyle name="Standard 83 2" xfId="2245"/>
    <cellStyle name="Standard 83 2 2" xfId="12530"/>
    <cellStyle name="Standard 83 2 2 2" xfId="24223"/>
    <cellStyle name="Standard 83 2 2 3" xfId="31303"/>
    <cellStyle name="Standard 83 2 3" xfId="19970"/>
    <cellStyle name="Standard 83 2 4" xfId="27677"/>
    <cellStyle name="Standard 83 3" xfId="7608"/>
    <cellStyle name="Standard 83 4" xfId="12529"/>
    <cellStyle name="Standard 83 5" xfId="15867"/>
    <cellStyle name="Standard 83 6" xfId="19969"/>
    <cellStyle name="Standard 83 7" xfId="27676"/>
    <cellStyle name="Standard 83_Containertabelle" xfId="4278"/>
    <cellStyle name="Standard 84" xfId="2246"/>
    <cellStyle name="Standard 84 2" xfId="2247"/>
    <cellStyle name="Standard 84 2 2" xfId="12532"/>
    <cellStyle name="Standard 84 2 2 2" xfId="24224"/>
    <cellStyle name="Standard 84 2 2 3" xfId="31304"/>
    <cellStyle name="Standard 84 2 3" xfId="19972"/>
    <cellStyle name="Standard 84 2 4" xfId="27679"/>
    <cellStyle name="Standard 84 3" xfId="7609"/>
    <cellStyle name="Standard 84 4" xfId="12531"/>
    <cellStyle name="Standard 84 5" xfId="15868"/>
    <cellStyle name="Standard 84 6" xfId="19971"/>
    <cellStyle name="Standard 84 7" xfId="27678"/>
    <cellStyle name="Standard 84_Containertabelle" xfId="4279"/>
    <cellStyle name="Standard 85" xfId="2248"/>
    <cellStyle name="Standard 85 2" xfId="2249"/>
    <cellStyle name="Standard 85 2 2" xfId="12534"/>
    <cellStyle name="Standard 85 2 2 2" xfId="24225"/>
    <cellStyle name="Standard 85 2 2 3" xfId="31305"/>
    <cellStyle name="Standard 85 2 3" xfId="19974"/>
    <cellStyle name="Standard 85 2 4" xfId="27681"/>
    <cellStyle name="Standard 85 3" xfId="7610"/>
    <cellStyle name="Standard 85 4" xfId="12533"/>
    <cellStyle name="Standard 85 5" xfId="15869"/>
    <cellStyle name="Standard 85 6" xfId="19973"/>
    <cellStyle name="Standard 85 7" xfId="27680"/>
    <cellStyle name="Standard 85_Containertabelle" xfId="4280"/>
    <cellStyle name="Standard 86" xfId="2250"/>
    <cellStyle name="Standard 86 10" xfId="5078"/>
    <cellStyle name="Standard 86 10 2" xfId="12975"/>
    <cellStyle name="Standard 86 10 2 2" xfId="24425"/>
    <cellStyle name="Standard 86 10 2 3" xfId="31512"/>
    <cellStyle name="Standard 86 10 3" xfId="21063"/>
    <cellStyle name="Standard 86 10 4" xfId="28770"/>
    <cellStyle name="Standard 86 11" xfId="7611"/>
    <cellStyle name="Standard 86 12" xfId="12535"/>
    <cellStyle name="Standard 86 13" xfId="15870"/>
    <cellStyle name="Standard 86 14" xfId="19975"/>
    <cellStyle name="Standard 86 15" xfId="27682"/>
    <cellStyle name="Standard 86 2" xfId="2251"/>
    <cellStyle name="Standard 86 2 2" xfId="2252"/>
    <cellStyle name="Standard 86 2 2 2" xfId="12537"/>
    <cellStyle name="Standard 86 2 2 2 2" xfId="24226"/>
    <cellStyle name="Standard 86 2 2 2 3" xfId="31306"/>
    <cellStyle name="Standard 86 2 2 3" xfId="19977"/>
    <cellStyle name="Standard 86 2 2 4" xfId="27684"/>
    <cellStyle name="Standard 86 2 3" xfId="7612"/>
    <cellStyle name="Standard 86 2 4" xfId="12536"/>
    <cellStyle name="Standard 86 2 5" xfId="15871"/>
    <cellStyle name="Standard 86 2 6" xfId="19976"/>
    <cellStyle name="Standard 86 2 7" xfId="27683"/>
    <cellStyle name="Standard 86 2_Containertabelle" xfId="4281"/>
    <cellStyle name="Standard 86 3" xfId="2253"/>
    <cellStyle name="Standard 86 3 2" xfId="12538"/>
    <cellStyle name="Standard 86 3 2 2" xfId="24227"/>
    <cellStyle name="Standard 86 3 2 3" xfId="31307"/>
    <cellStyle name="Standard 86 3 3" xfId="19978"/>
    <cellStyle name="Standard 86 3 4" xfId="27685"/>
    <cellStyle name="Standard 86 4" xfId="5008"/>
    <cellStyle name="Standard 86 4 2" xfId="12949"/>
    <cellStyle name="Standard 86 4 2 2" xfId="24406"/>
    <cellStyle name="Standard 86 4 2 3" xfId="31493"/>
    <cellStyle name="Standard 86 4 3" xfId="20997"/>
    <cellStyle name="Standard 86 4 4" xfId="28704"/>
    <cellStyle name="Standard 86 5" xfId="5054"/>
    <cellStyle name="Standard 86 5 2" xfId="12956"/>
    <cellStyle name="Standard 86 5 2 2" xfId="24407"/>
    <cellStyle name="Standard 86 5 2 3" xfId="31494"/>
    <cellStyle name="Standard 86 5 3" xfId="21039"/>
    <cellStyle name="Standard 86 5 4" xfId="28746"/>
    <cellStyle name="Standard 86 6" xfId="5066"/>
    <cellStyle name="Standard 86 6 2" xfId="12963"/>
    <cellStyle name="Standard 86 6 2 2" xfId="24413"/>
    <cellStyle name="Standard 86 6 2 3" xfId="31500"/>
    <cellStyle name="Standard 86 6 3" xfId="21051"/>
    <cellStyle name="Standard 86 6 4" xfId="28758"/>
    <cellStyle name="Standard 86 7" xfId="5445"/>
    <cellStyle name="Standard 86 7 2" xfId="13121"/>
    <cellStyle name="Standard 86 7 2 2" xfId="24465"/>
    <cellStyle name="Standard 86 7 2 3" xfId="31552"/>
    <cellStyle name="Standard 86 7 3" xfId="21430"/>
    <cellStyle name="Standard 86 7 4" xfId="29137"/>
    <cellStyle name="Standard 86 8" xfId="5067"/>
    <cellStyle name="Standard 86 8 2" xfId="12964"/>
    <cellStyle name="Standard 86 8 2 2" xfId="24414"/>
    <cellStyle name="Standard 86 8 2 3" xfId="31501"/>
    <cellStyle name="Standard 86 8 3" xfId="21052"/>
    <cellStyle name="Standard 86 8 4" xfId="28759"/>
    <cellStyle name="Standard 86 9" xfId="5069"/>
    <cellStyle name="Standard 86 9 2" xfId="12966"/>
    <cellStyle name="Standard 86 9 2 2" xfId="24416"/>
    <cellStyle name="Standard 86 9 2 3" xfId="31503"/>
    <cellStyle name="Standard 86 9 3" xfId="21054"/>
    <cellStyle name="Standard 86 9 4" xfId="28761"/>
    <cellStyle name="Standard 86_Containertabelle" xfId="4282"/>
    <cellStyle name="Standard 87" xfId="2254"/>
    <cellStyle name="Standard 87 2" xfId="2255"/>
    <cellStyle name="Standard 87 2 2" xfId="12540"/>
    <cellStyle name="Standard 87 2 2 2" xfId="24228"/>
    <cellStyle name="Standard 87 2 2 3" xfId="31308"/>
    <cellStyle name="Standard 87 2 3" xfId="19980"/>
    <cellStyle name="Standard 87 2 4" xfId="27687"/>
    <cellStyle name="Standard 87 3" xfId="7613"/>
    <cellStyle name="Standard 87 4" xfId="12539"/>
    <cellStyle name="Standard 87 5" xfId="15872"/>
    <cellStyle name="Standard 87 6" xfId="19979"/>
    <cellStyle name="Standard 87 7" xfId="27686"/>
    <cellStyle name="Standard 87_Containertabelle" xfId="4283"/>
    <cellStyle name="Standard 88" xfId="2256"/>
    <cellStyle name="Standard 88 2" xfId="2257"/>
    <cellStyle name="Standard 88 2 2" xfId="12542"/>
    <cellStyle name="Standard 88 2 2 2" xfId="24229"/>
    <cellStyle name="Standard 88 2 2 3" xfId="31309"/>
    <cellStyle name="Standard 88 2 3" xfId="19982"/>
    <cellStyle name="Standard 88 2 4" xfId="27689"/>
    <cellStyle name="Standard 88 3" xfId="7614"/>
    <cellStyle name="Standard 88 4" xfId="12541"/>
    <cellStyle name="Standard 88 5" xfId="15873"/>
    <cellStyle name="Standard 88 6" xfId="19981"/>
    <cellStyle name="Standard 88 7" xfId="27688"/>
    <cellStyle name="Standard 88_Containertabelle" xfId="4284"/>
    <cellStyle name="Standard 89" xfId="2258"/>
    <cellStyle name="Standard 89 2" xfId="2259"/>
    <cellStyle name="Standard 89 2 2" xfId="12544"/>
    <cellStyle name="Standard 89 2 2 2" xfId="24230"/>
    <cellStyle name="Standard 89 2 2 3" xfId="31310"/>
    <cellStyle name="Standard 89 2 3" xfId="19984"/>
    <cellStyle name="Standard 89 2 4" xfId="27691"/>
    <cellStyle name="Standard 89 3" xfId="7615"/>
    <cellStyle name="Standard 89 4" xfId="12543"/>
    <cellStyle name="Standard 89 5" xfId="15874"/>
    <cellStyle name="Standard 89 6" xfId="19983"/>
    <cellStyle name="Standard 89 7" xfId="27690"/>
    <cellStyle name="Standard 89_Containertabelle" xfId="4285"/>
    <cellStyle name="Standard 9" xfId="333"/>
    <cellStyle name="Standard 9 10" xfId="15875"/>
    <cellStyle name="Standard 9 11" xfId="19985"/>
    <cellStyle name="Standard 9 12" xfId="27692"/>
    <cellStyle name="Standard 9 2" xfId="614"/>
    <cellStyle name="Standard 9 2 2" xfId="12546"/>
    <cellStyle name="Standard 9 2 2 2" xfId="24231"/>
    <cellStyle name="Standard 9 2 2 3" xfId="31311"/>
    <cellStyle name="Standard 9 2 3" xfId="19986"/>
    <cellStyle name="Standard 9 2 4" xfId="27693"/>
    <cellStyle name="Standard 9 3" xfId="2260"/>
    <cellStyle name="Standard 9 3 10" xfId="27694"/>
    <cellStyle name="Standard 9 3 2" xfId="2261"/>
    <cellStyle name="Standard 9 3 2 2" xfId="2262"/>
    <cellStyle name="Standard 9 3 2 2 2" xfId="12548"/>
    <cellStyle name="Standard 9 3 2 2 2 2" xfId="24233"/>
    <cellStyle name="Standard 9 3 2 2 2 3" xfId="31313"/>
    <cellStyle name="Standard 9 3 2 2 3" xfId="19989"/>
    <cellStyle name="Standard 9 3 2 2 4" xfId="27696"/>
    <cellStyle name="Standard 9 3 2 3" xfId="7616"/>
    <cellStyle name="Standard 9 3 2 3 2" xfId="24232"/>
    <cellStyle name="Standard 9 3 2 3 3" xfId="31312"/>
    <cellStyle name="Standard 9 3 2 4" xfId="19988"/>
    <cellStyle name="Standard 9 3 2 5" xfId="27695"/>
    <cellStyle name="Standard 9 3 2_Containertabelle" xfId="4286"/>
    <cellStyle name="Standard 9 3 3" xfId="4287"/>
    <cellStyle name="Standard 9 3 3 2" xfId="12549"/>
    <cellStyle name="Standard 9 3 3 2 2" xfId="24234"/>
    <cellStyle name="Standard 9 3 3 2 3" xfId="31314"/>
    <cellStyle name="Standard 9 3 3 3" xfId="19990"/>
    <cellStyle name="Standard 9 3 3 4" xfId="27697"/>
    <cellStyle name="Standard 9 3 4" xfId="12547"/>
    <cellStyle name="Standard 9 3 5" xfId="14609"/>
    <cellStyle name="Standard 9 3 6" xfId="14556"/>
    <cellStyle name="Standard 9 3 7" xfId="15876"/>
    <cellStyle name="Standard 9 3 8" xfId="15148"/>
    <cellStyle name="Standard 9 3 9" xfId="19987"/>
    <cellStyle name="Standard 9 3_Containertabelle" xfId="4288"/>
    <cellStyle name="Standard 9 4" xfId="2263"/>
    <cellStyle name="Standard 9 4 2" xfId="2264"/>
    <cellStyle name="Standard 9 4 2 2" xfId="12551"/>
    <cellStyle name="Standard 9 4 2 2 2" xfId="24235"/>
    <cellStyle name="Standard 9 4 2 2 3" xfId="31315"/>
    <cellStyle name="Standard 9 4 2 3" xfId="19992"/>
    <cellStyle name="Standard 9 4 2 4" xfId="27699"/>
    <cellStyle name="Standard 9 4 3" xfId="4289"/>
    <cellStyle name="Standard 9 4 3 2" xfId="12552"/>
    <cellStyle name="Standard 9 4 3 2 2" xfId="24236"/>
    <cellStyle name="Standard 9 4 3 2 3" xfId="31316"/>
    <cellStyle name="Standard 9 4 3 3" xfId="19993"/>
    <cellStyle name="Standard 9 4 3 4" xfId="27700"/>
    <cellStyle name="Standard 9 4 4" xfId="7617"/>
    <cellStyle name="Standard 9 4 5" xfId="12550"/>
    <cellStyle name="Standard 9 4 6" xfId="15877"/>
    <cellStyle name="Standard 9 4 7" xfId="19991"/>
    <cellStyle name="Standard 9 4 8" xfId="27698"/>
    <cellStyle name="Standard 9 4_Containertabelle" xfId="4290"/>
    <cellStyle name="Standard 9 5" xfId="2265"/>
    <cellStyle name="Standard 9 5 2" xfId="2266"/>
    <cellStyle name="Standard 9 5 2 2" xfId="12554"/>
    <cellStyle name="Standard 9 5 2 2 2" xfId="24237"/>
    <cellStyle name="Standard 9 5 2 2 3" xfId="31317"/>
    <cellStyle name="Standard 9 5 2 3" xfId="19995"/>
    <cellStyle name="Standard 9 5 2 4" xfId="27702"/>
    <cellStyle name="Standard 9 5 3" xfId="4291"/>
    <cellStyle name="Standard 9 5 3 2" xfId="12555"/>
    <cellStyle name="Standard 9 5 3 2 2" xfId="24238"/>
    <cellStyle name="Standard 9 5 3 2 3" xfId="31318"/>
    <cellStyle name="Standard 9 5 3 3" xfId="19996"/>
    <cellStyle name="Standard 9 5 3 4" xfId="27703"/>
    <cellStyle name="Standard 9 5 4" xfId="7618"/>
    <cellStyle name="Standard 9 5 5" xfId="12553"/>
    <cellStyle name="Standard 9 5 6" xfId="15878"/>
    <cellStyle name="Standard 9 5 7" xfId="19994"/>
    <cellStyle name="Standard 9 5 8" xfId="27701"/>
    <cellStyle name="Standard 9 5_Containertabelle" xfId="4292"/>
    <cellStyle name="Standard 9 6" xfId="4293"/>
    <cellStyle name="Standard 9 6 2" xfId="12556"/>
    <cellStyle name="Standard 9 6 2 2" xfId="24239"/>
    <cellStyle name="Standard 9 6 2 3" xfId="31319"/>
    <cellStyle name="Standard 9 6 3" xfId="19997"/>
    <cellStyle name="Standard 9 6 4" xfId="27704"/>
    <cellStyle name="Standard 9 7" xfId="12545"/>
    <cellStyle name="Standard 9 8" xfId="14608"/>
    <cellStyle name="Standard 9 9" xfId="14557"/>
    <cellStyle name="Standard 9_Containertabelle" xfId="2267"/>
    <cellStyle name="Standard 90" xfId="2268"/>
    <cellStyle name="Standard 90 2" xfId="2269"/>
    <cellStyle name="Standard 90 2 2" xfId="12558"/>
    <cellStyle name="Standard 90 2 2 2" xfId="24240"/>
    <cellStyle name="Standard 90 2 2 3" xfId="31320"/>
    <cellStyle name="Standard 90 2 3" xfId="19999"/>
    <cellStyle name="Standard 90 2 4" xfId="27706"/>
    <cellStyle name="Standard 90 3" xfId="7619"/>
    <cellStyle name="Standard 90 4" xfId="12557"/>
    <cellStyle name="Standard 90 5" xfId="15879"/>
    <cellStyle name="Standard 90 6" xfId="19998"/>
    <cellStyle name="Standard 90 7" xfId="27705"/>
    <cellStyle name="Standard 90_Containertabelle" xfId="4294"/>
    <cellStyle name="Standard 91" xfId="2270"/>
    <cellStyle name="Standard 91 2" xfId="2271"/>
    <cellStyle name="Standard 91 2 2" xfId="12560"/>
    <cellStyle name="Standard 91 2 2 2" xfId="24241"/>
    <cellStyle name="Standard 91 2 2 3" xfId="31321"/>
    <cellStyle name="Standard 91 2 3" xfId="20001"/>
    <cellStyle name="Standard 91 2 4" xfId="27708"/>
    <cellStyle name="Standard 91 3" xfId="7620"/>
    <cellStyle name="Standard 91 4" xfId="12559"/>
    <cellStyle name="Standard 91 5" xfId="15880"/>
    <cellStyle name="Standard 91 6" xfId="20000"/>
    <cellStyle name="Standard 91 7" xfId="27707"/>
    <cellStyle name="Standard 91_Containertabelle" xfId="4295"/>
    <cellStyle name="Standard 92" xfId="2272"/>
    <cellStyle name="Standard 92 2" xfId="2273"/>
    <cellStyle name="Standard 92 2 2" xfId="12562"/>
    <cellStyle name="Standard 92 2 2 2" xfId="24242"/>
    <cellStyle name="Standard 92 2 2 3" xfId="31322"/>
    <cellStyle name="Standard 92 2 3" xfId="20003"/>
    <cellStyle name="Standard 92 2 4" xfId="27710"/>
    <cellStyle name="Standard 92 3" xfId="7621"/>
    <cellStyle name="Standard 92 4" xfId="12561"/>
    <cellStyle name="Standard 92 5" xfId="15881"/>
    <cellStyle name="Standard 92 6" xfId="20002"/>
    <cellStyle name="Standard 92 7" xfId="27709"/>
    <cellStyle name="Standard 92_Containertabelle" xfId="4296"/>
    <cellStyle name="Standard 93" xfId="2274"/>
    <cellStyle name="Standard 93 2" xfId="2275"/>
    <cellStyle name="Standard 93 2 2" xfId="12564"/>
    <cellStyle name="Standard 93 2 2 2" xfId="24243"/>
    <cellStyle name="Standard 93 2 2 3" xfId="31323"/>
    <cellStyle name="Standard 93 2 3" xfId="20005"/>
    <cellStyle name="Standard 93 2 4" xfId="27712"/>
    <cellStyle name="Standard 93 3" xfId="7622"/>
    <cellStyle name="Standard 93 4" xfId="12563"/>
    <cellStyle name="Standard 93 5" xfId="15882"/>
    <cellStyle name="Standard 93 6" xfId="20004"/>
    <cellStyle name="Standard 93 7" xfId="27711"/>
    <cellStyle name="Standard 93_Containertabelle" xfId="4297"/>
    <cellStyle name="Standard 94" xfId="2276"/>
    <cellStyle name="Standard 94 2" xfId="2277"/>
    <cellStyle name="Standard 94 2 2" xfId="12566"/>
    <cellStyle name="Standard 94 2 2 2" xfId="24244"/>
    <cellStyle name="Standard 94 2 2 3" xfId="31324"/>
    <cellStyle name="Standard 94 2 3" xfId="20007"/>
    <cellStyle name="Standard 94 2 4" xfId="27714"/>
    <cellStyle name="Standard 94 3" xfId="7623"/>
    <cellStyle name="Standard 94 4" xfId="12565"/>
    <cellStyle name="Standard 94 5" xfId="15883"/>
    <cellStyle name="Standard 94 6" xfId="20006"/>
    <cellStyle name="Standard 94 7" xfId="27713"/>
    <cellStyle name="Standard 94_Containertabelle" xfId="4298"/>
    <cellStyle name="Standard 95" xfId="2278"/>
    <cellStyle name="Standard 95 2" xfId="2279"/>
    <cellStyle name="Standard 95 2 2" xfId="12568"/>
    <cellStyle name="Standard 95 2 2 2" xfId="24245"/>
    <cellStyle name="Standard 95 2 2 3" xfId="31325"/>
    <cellStyle name="Standard 95 2 3" xfId="20009"/>
    <cellStyle name="Standard 95 2 4" xfId="27716"/>
    <cellStyle name="Standard 95 3" xfId="7624"/>
    <cellStyle name="Standard 95 4" xfId="12567"/>
    <cellStyle name="Standard 95 5" xfId="15884"/>
    <cellStyle name="Standard 95 6" xfId="20008"/>
    <cellStyle name="Standard 95 7" xfId="27715"/>
    <cellStyle name="Standard 95_Containertabelle" xfId="4299"/>
    <cellStyle name="Standard 96" xfId="2280"/>
    <cellStyle name="Standard 96 2" xfId="2281"/>
    <cellStyle name="Standard 96 2 2" xfId="12570"/>
    <cellStyle name="Standard 96 2 2 2" xfId="24246"/>
    <cellStyle name="Standard 96 2 2 3" xfId="31326"/>
    <cellStyle name="Standard 96 2 3" xfId="20011"/>
    <cellStyle name="Standard 96 2 4" xfId="27718"/>
    <cellStyle name="Standard 96 3" xfId="7625"/>
    <cellStyle name="Standard 96 4" xfId="12569"/>
    <cellStyle name="Standard 96 5" xfId="15885"/>
    <cellStyle name="Standard 96 6" xfId="20010"/>
    <cellStyle name="Standard 96 7" xfId="27717"/>
    <cellStyle name="Standard 96_Containertabelle" xfId="4300"/>
    <cellStyle name="Standard 97" xfId="2282"/>
    <cellStyle name="Standard 97 2" xfId="2283"/>
    <cellStyle name="Standard 97 2 2" xfId="12572"/>
    <cellStyle name="Standard 97 2 2 2" xfId="24247"/>
    <cellStyle name="Standard 97 2 2 3" xfId="31327"/>
    <cellStyle name="Standard 97 2 3" xfId="20013"/>
    <cellStyle name="Standard 97 2 4" xfId="27720"/>
    <cellStyle name="Standard 97 3" xfId="7626"/>
    <cellStyle name="Standard 97 4" xfId="12571"/>
    <cellStyle name="Standard 97 5" xfId="15886"/>
    <cellStyle name="Standard 97 6" xfId="20012"/>
    <cellStyle name="Standard 97 7" xfId="27719"/>
    <cellStyle name="Standard 97_Containertabelle" xfId="4301"/>
    <cellStyle name="Standard 98" xfId="2284"/>
    <cellStyle name="Standard 98 2" xfId="2285"/>
    <cellStyle name="Standard 98 2 2" xfId="12574"/>
    <cellStyle name="Standard 98 2 2 2" xfId="24248"/>
    <cellStyle name="Standard 98 2 2 3" xfId="31328"/>
    <cellStyle name="Standard 98 2 3" xfId="20015"/>
    <cellStyle name="Standard 98 2 4" xfId="27722"/>
    <cellStyle name="Standard 98 3" xfId="7627"/>
    <cellStyle name="Standard 98 4" xfId="12573"/>
    <cellStyle name="Standard 98 5" xfId="15887"/>
    <cellStyle name="Standard 98 6" xfId="20014"/>
    <cellStyle name="Standard 98 7" xfId="27721"/>
    <cellStyle name="Standard 98_Containertabelle" xfId="4302"/>
    <cellStyle name="Standard 99" xfId="2286"/>
    <cellStyle name="Standard 99 2" xfId="2287"/>
    <cellStyle name="Standard 99 2 2" xfId="4303"/>
    <cellStyle name="Standard 99 2 2 2" xfId="12577"/>
    <cellStyle name="Standard 99 2 2 2 2" xfId="24249"/>
    <cellStyle name="Standard 99 2 2 2 3" xfId="31329"/>
    <cellStyle name="Standard 99 2 2 3" xfId="20018"/>
    <cellStyle name="Standard 99 2 2 4" xfId="27725"/>
    <cellStyle name="Standard 99 2 3" xfId="7629"/>
    <cellStyle name="Standard 99 2 4" xfId="12576"/>
    <cellStyle name="Standard 99 2 5" xfId="15889"/>
    <cellStyle name="Standard 99 2 6" xfId="20017"/>
    <cellStyle name="Standard 99 2 7" xfId="27724"/>
    <cellStyle name="Standard 99 3" xfId="2288"/>
    <cellStyle name="Standard 99 3 2" xfId="12578"/>
    <cellStyle name="Standard 99 3 2 2" xfId="24250"/>
    <cellStyle name="Standard 99 3 2 3" xfId="31330"/>
    <cellStyle name="Standard 99 3 3" xfId="20019"/>
    <cellStyle name="Standard 99 3 4" xfId="27726"/>
    <cellStyle name="Standard 99 4" xfId="2289"/>
    <cellStyle name="Standard 99 4 10" xfId="20020"/>
    <cellStyle name="Standard 99 4 11" xfId="23450"/>
    <cellStyle name="Standard 99 4 12" xfId="25006"/>
    <cellStyle name="Standard 99 4 13" xfId="27727"/>
    <cellStyle name="Standard 99 4 14" xfId="32254"/>
    <cellStyle name="Standard 99 4 15" xfId="32870"/>
    <cellStyle name="Standard 99 4 16" xfId="33468"/>
    <cellStyle name="Standard 99 4 17" xfId="34136"/>
    <cellStyle name="Standard 99 4 18" xfId="34829"/>
    <cellStyle name="Standard 99 4 19" xfId="35484"/>
    <cellStyle name="Standard 99 4 2" xfId="4304"/>
    <cellStyle name="Standard 99 4 2 2" xfId="8183"/>
    <cellStyle name="Standard 99 4 3" xfId="9547"/>
    <cellStyle name="Standard 99 4 4" xfId="10161"/>
    <cellStyle name="Standard 99 4 5" xfId="10821"/>
    <cellStyle name="Standard 99 4 6" xfId="12579"/>
    <cellStyle name="Standard 99 4 7" xfId="14610"/>
    <cellStyle name="Standard 99 4 8" xfId="15891"/>
    <cellStyle name="Standard 99 4 9" xfId="17463"/>
    <cellStyle name="Standard 99 5" xfId="7628"/>
    <cellStyle name="Standard 99 6" xfId="12575"/>
    <cellStyle name="Standard 99 7" xfId="15888"/>
    <cellStyle name="Standard 99 8" xfId="20016"/>
    <cellStyle name="Standard 99 9" xfId="27723"/>
    <cellStyle name="Standard 99_Containertabelle" xfId="4305"/>
    <cellStyle name="Standard1" xfId="14920"/>
    <cellStyle name="Standard1 2" xfId="23024"/>
    <cellStyle name="Standard1 3" xfId="30734"/>
    <cellStyle name="Stil 1" xfId="2290"/>
    <cellStyle name="Stil 1 2" xfId="20021"/>
    <cellStyle name="Stil 1 3" xfId="27728"/>
    <cellStyle name="Title" xfId="2291"/>
    <cellStyle name="Title 2" xfId="20022"/>
    <cellStyle name="Title 3" xfId="27729"/>
    <cellStyle name="Total" xfId="2292"/>
    <cellStyle name="Total 2" xfId="14921"/>
    <cellStyle name="Total 2 2" xfId="23025"/>
    <cellStyle name="Total 2 2 2" xfId="31713"/>
    <cellStyle name="Total 2 3" xfId="30735"/>
    <cellStyle name="Total 3" xfId="20023"/>
    <cellStyle name="Total 4" xfId="27730"/>
    <cellStyle name="Überschrift" xfId="334" builtinId="15" customBuiltin="1"/>
    <cellStyle name="Überschrift 1" xfId="335" builtinId="16" customBuiltin="1"/>
    <cellStyle name="Überschrift 1 10" xfId="2294"/>
    <cellStyle name="Überschrift 1 10 2" xfId="20026"/>
    <cellStyle name="Überschrift 1 10 3" xfId="27733"/>
    <cellStyle name="Überschrift 1 11" xfId="2295"/>
    <cellStyle name="Überschrift 1 11 2" xfId="20027"/>
    <cellStyle name="Überschrift 1 11 3" xfId="27734"/>
    <cellStyle name="Überschrift 1 12" xfId="2296"/>
    <cellStyle name="Überschrift 1 12 2" xfId="20028"/>
    <cellStyle name="Überschrift 1 12 3" xfId="27735"/>
    <cellStyle name="Überschrift 1 13" xfId="2297"/>
    <cellStyle name="Überschrift 1 13 2" xfId="20029"/>
    <cellStyle name="Überschrift 1 13 3" xfId="27736"/>
    <cellStyle name="Überschrift 1 14" xfId="2298"/>
    <cellStyle name="Überschrift 1 14 2" xfId="20030"/>
    <cellStyle name="Überschrift 1 14 3" xfId="27737"/>
    <cellStyle name="Überschrift 1 15" xfId="4308"/>
    <cellStyle name="Überschrift 1 15 2" xfId="20031"/>
    <cellStyle name="Überschrift 1 15 3" xfId="27738"/>
    <cellStyle name="Überschrift 1 16" xfId="4309"/>
    <cellStyle name="Überschrift 1 16 2" xfId="4310"/>
    <cellStyle name="Überschrift 1 16 2 2" xfId="20033"/>
    <cellStyle name="Überschrift 1 16 2 3" xfId="27740"/>
    <cellStyle name="Überschrift 1 16 3" xfId="4311"/>
    <cellStyle name="Überschrift 1 16 3 2" xfId="20034"/>
    <cellStyle name="Überschrift 1 16 3 3" xfId="27741"/>
    <cellStyle name="Überschrift 1 16 4" xfId="5619"/>
    <cellStyle name="Überschrift 1 16 4 2" xfId="21603"/>
    <cellStyle name="Überschrift 1 16 4 3" xfId="29310"/>
    <cellStyle name="Überschrift 1 16 5" xfId="20032"/>
    <cellStyle name="Überschrift 1 16 6" xfId="27739"/>
    <cellStyle name="Überschrift 1 17" xfId="4312"/>
    <cellStyle name="Überschrift 1 17 2" xfId="4313"/>
    <cellStyle name="Überschrift 1 17 2 2" xfId="20036"/>
    <cellStyle name="Überschrift 1 17 2 3" xfId="27743"/>
    <cellStyle name="Überschrift 1 17 3" xfId="4314"/>
    <cellStyle name="Überschrift 1 17 3 2" xfId="20037"/>
    <cellStyle name="Überschrift 1 17 3 3" xfId="27744"/>
    <cellStyle name="Überschrift 1 17 4" xfId="5354"/>
    <cellStyle name="Überschrift 1 17 4 2" xfId="5121"/>
    <cellStyle name="Überschrift 1 17 4 2 2" xfId="21106"/>
    <cellStyle name="Überschrift 1 17 4 2 3" xfId="28813"/>
    <cellStyle name="Überschrift 1 17 4 3" xfId="21339"/>
    <cellStyle name="Überschrift 1 17 4 4" xfId="29046"/>
    <cellStyle name="Überschrift 1 17 5" xfId="5353"/>
    <cellStyle name="Überschrift 1 17 5 2" xfId="5194"/>
    <cellStyle name="Überschrift 1 17 5 2 2" xfId="21179"/>
    <cellStyle name="Überschrift 1 17 5 2 3" xfId="28886"/>
    <cellStyle name="Überschrift 1 17 5 3" xfId="21338"/>
    <cellStyle name="Überschrift 1 17 5 4" xfId="29045"/>
    <cellStyle name="Überschrift 1 17 6" xfId="5752"/>
    <cellStyle name="Überschrift 1 17 6 2" xfId="21754"/>
    <cellStyle name="Überschrift 1 17 6 3" xfId="29461"/>
    <cellStyle name="Überschrift 1 17 7" xfId="20035"/>
    <cellStyle name="Überschrift 1 17 8" xfId="27742"/>
    <cellStyle name="Überschrift 1 18" xfId="4315"/>
    <cellStyle name="Überschrift 1 18 2" xfId="4316"/>
    <cellStyle name="Überschrift 1 18 2 2" xfId="20039"/>
    <cellStyle name="Überschrift 1 18 2 3" xfId="27746"/>
    <cellStyle name="Überschrift 1 18 3" xfId="20038"/>
    <cellStyle name="Überschrift 1 18 4" xfId="27745"/>
    <cellStyle name="Überschrift 1 19" xfId="4317"/>
    <cellStyle name="Überschrift 1 19 2" xfId="5167"/>
    <cellStyle name="Überschrift 1 19 2 2" xfId="21152"/>
    <cellStyle name="Überschrift 1 19 2 3" xfId="28859"/>
    <cellStyle name="Überschrift 1 19 3" xfId="20040"/>
    <cellStyle name="Überschrift 1 19 4" xfId="27747"/>
    <cellStyle name="Überschrift 1 2" xfId="336"/>
    <cellStyle name="Überschrift 1 2 2" xfId="2299"/>
    <cellStyle name="Überschrift 1 2 2 2" xfId="20042"/>
    <cellStyle name="Überschrift 1 2 2 3" xfId="27749"/>
    <cellStyle name="Überschrift 1 2 3" xfId="4318"/>
    <cellStyle name="Überschrift 1 2 3 2" xfId="4319"/>
    <cellStyle name="Überschrift 1 2 3 2 2" xfId="20044"/>
    <cellStyle name="Überschrift 1 2 3 2 3" xfId="27751"/>
    <cellStyle name="Überschrift 1 2 3 3" xfId="4320"/>
    <cellStyle name="Überschrift 1 2 3 3 2" xfId="20045"/>
    <cellStyle name="Überschrift 1 2 3 3 3" xfId="27752"/>
    <cellStyle name="Überschrift 1 2 3 4" xfId="20043"/>
    <cellStyle name="Überschrift 1 2 3 5" xfId="27750"/>
    <cellStyle name="Überschrift 1 2 4" xfId="4321"/>
    <cellStyle name="Überschrift 1 2 4 2" xfId="4322"/>
    <cellStyle name="Überschrift 1 2 4 2 2" xfId="20047"/>
    <cellStyle name="Überschrift 1 2 4 2 3" xfId="27754"/>
    <cellStyle name="Überschrift 1 2 4 3" xfId="20046"/>
    <cellStyle name="Überschrift 1 2 4 4" xfId="27753"/>
    <cellStyle name="Überschrift 1 2 5" xfId="20041"/>
    <cellStyle name="Überschrift 1 2 6" xfId="27748"/>
    <cellStyle name="Überschrift 1 2_Rejection of deliveries" xfId="2300"/>
    <cellStyle name="Überschrift 1 20" xfId="4307"/>
    <cellStyle name="Überschrift 1 20 2" xfId="5010"/>
    <cellStyle name="Überschrift 1 20 2 2" xfId="20999"/>
    <cellStyle name="Überschrift 1 20 2 3" xfId="28706"/>
    <cellStyle name="Überschrift 1 20 3" xfId="5391"/>
    <cellStyle name="Überschrift 1 20 3 2" xfId="21376"/>
    <cellStyle name="Überschrift 1 20 3 3" xfId="29083"/>
    <cellStyle name="Überschrift 1 20 4" xfId="20025"/>
    <cellStyle name="Überschrift 1 20 5" xfId="27732"/>
    <cellStyle name="Überschrift 1 21" xfId="5011"/>
    <cellStyle name="Überschrift 1 21 2" xfId="21000"/>
    <cellStyle name="Überschrift 1 21 3" xfId="28707"/>
    <cellStyle name="Überschrift 1 22" xfId="5012"/>
    <cellStyle name="Überschrift 1 22 2" xfId="21001"/>
    <cellStyle name="Überschrift 1 22 3" xfId="28708"/>
    <cellStyle name="Überschrift 1 23" xfId="5013"/>
    <cellStyle name="Überschrift 1 23 2" xfId="21002"/>
    <cellStyle name="Überschrift 1 23 3" xfId="28709"/>
    <cellStyle name="Überschrift 1 24" xfId="5014"/>
    <cellStyle name="Überschrift 1 24 2" xfId="21003"/>
    <cellStyle name="Überschrift 1 24 3" xfId="28710"/>
    <cellStyle name="Überschrift 1 25" xfId="5015"/>
    <cellStyle name="Überschrift 1 25 2" xfId="21004"/>
    <cellStyle name="Überschrift 1 25 3" xfId="28711"/>
    <cellStyle name="Überschrift 1 26" xfId="7129"/>
    <cellStyle name="Überschrift 1 26 2" xfId="22908"/>
    <cellStyle name="Überschrift 1 26 3" xfId="30617"/>
    <cellStyle name="Überschrift 1 27" xfId="6442"/>
    <cellStyle name="Überschrift 1 27 2" xfId="22444"/>
    <cellStyle name="Überschrift 1 27 3" xfId="30151"/>
    <cellStyle name="Überschrift 1 28" xfId="5781"/>
    <cellStyle name="Überschrift 1 28 2" xfId="21783"/>
    <cellStyle name="Überschrift 1 28 3" xfId="29490"/>
    <cellStyle name="Überschrift 1 29" xfId="6461"/>
    <cellStyle name="Überschrift 1 29 2" xfId="22463"/>
    <cellStyle name="Überschrift 1 29 3" xfId="30170"/>
    <cellStyle name="Überschrift 1 3" xfId="337"/>
    <cellStyle name="Überschrift 1 3 10" xfId="27755"/>
    <cellStyle name="Überschrift 1 3 2" xfId="338"/>
    <cellStyle name="Überschrift 1 3 2 2" xfId="20049"/>
    <cellStyle name="Überschrift 1 3 2 3" xfId="27756"/>
    <cellStyle name="Überschrift 1 3 3" xfId="4323"/>
    <cellStyle name="Überschrift 1 3 3 2" xfId="4324"/>
    <cellStyle name="Überschrift 1 3 3 2 2" xfId="20051"/>
    <cellStyle name="Überschrift 1 3 3 2 3" xfId="27758"/>
    <cellStyle name="Überschrift 1 3 3 3" xfId="4325"/>
    <cellStyle name="Überschrift 1 3 3 3 2" xfId="20052"/>
    <cellStyle name="Überschrift 1 3 3 3 3" xfId="27759"/>
    <cellStyle name="Überschrift 1 3 3 4" xfId="5620"/>
    <cellStyle name="Überschrift 1 3 3 4 2" xfId="21604"/>
    <cellStyle name="Überschrift 1 3 3 4 3" xfId="29311"/>
    <cellStyle name="Überschrift 1 3 3 5" xfId="20050"/>
    <cellStyle name="Überschrift 1 3 3 6" xfId="27757"/>
    <cellStyle name="Überschrift 1 3 4" xfId="4326"/>
    <cellStyle name="Überschrift 1 3 4 2" xfId="4327"/>
    <cellStyle name="Überschrift 1 3 4 2 2" xfId="20054"/>
    <cellStyle name="Überschrift 1 3 4 2 3" xfId="27761"/>
    <cellStyle name="Überschrift 1 3 4 3" xfId="4328"/>
    <cellStyle name="Überschrift 1 3 4 3 2" xfId="20055"/>
    <cellStyle name="Überschrift 1 3 4 3 3" xfId="27762"/>
    <cellStyle name="Überschrift 1 3 4 4" xfId="5405"/>
    <cellStyle name="Überschrift 1 3 4 4 2" xfId="5506"/>
    <cellStyle name="Überschrift 1 3 4 4 2 2" xfId="21491"/>
    <cellStyle name="Überschrift 1 3 4 4 2 3" xfId="29198"/>
    <cellStyle name="Überschrift 1 3 4 4 3" xfId="21390"/>
    <cellStyle name="Überschrift 1 3 4 4 4" xfId="29097"/>
    <cellStyle name="Überschrift 1 3 4 5" xfId="5256"/>
    <cellStyle name="Überschrift 1 3 4 5 2" xfId="5094"/>
    <cellStyle name="Überschrift 1 3 4 5 2 2" xfId="21079"/>
    <cellStyle name="Überschrift 1 3 4 5 2 3" xfId="28786"/>
    <cellStyle name="Überschrift 1 3 4 5 3" xfId="21241"/>
    <cellStyle name="Überschrift 1 3 4 5 4" xfId="28948"/>
    <cellStyle name="Überschrift 1 3 4 6" xfId="5753"/>
    <cellStyle name="Überschrift 1 3 4 6 2" xfId="21755"/>
    <cellStyle name="Überschrift 1 3 4 6 3" xfId="29462"/>
    <cellStyle name="Überschrift 1 3 4 7" xfId="20053"/>
    <cellStyle name="Überschrift 1 3 4 8" xfId="27760"/>
    <cellStyle name="Überschrift 1 3 5" xfId="4329"/>
    <cellStyle name="Überschrift 1 3 5 2" xfId="4330"/>
    <cellStyle name="Überschrift 1 3 5 2 2" xfId="20057"/>
    <cellStyle name="Überschrift 1 3 5 2 3" xfId="27764"/>
    <cellStyle name="Überschrift 1 3 5 3" xfId="20056"/>
    <cellStyle name="Überschrift 1 3 5 4" xfId="27763"/>
    <cellStyle name="Überschrift 1 3 6" xfId="4331"/>
    <cellStyle name="Überschrift 1 3 6 2" xfId="5168"/>
    <cellStyle name="Überschrift 1 3 6 2 2" xfId="21153"/>
    <cellStyle name="Überschrift 1 3 6 2 3" xfId="28860"/>
    <cellStyle name="Überschrift 1 3 6 3" xfId="20058"/>
    <cellStyle name="Überschrift 1 3 6 4" xfId="27765"/>
    <cellStyle name="Überschrift 1 3 7" xfId="5016"/>
    <cellStyle name="Überschrift 1 3 7 2" xfId="21005"/>
    <cellStyle name="Überschrift 1 3 7 3" xfId="28712"/>
    <cellStyle name="Überschrift 1 3 8" xfId="5720"/>
    <cellStyle name="Überschrift 1 3 8 2" xfId="21722"/>
    <cellStyle name="Überschrift 1 3 8 3" xfId="29429"/>
    <cellStyle name="Überschrift 1 3 9" xfId="20048"/>
    <cellStyle name="Überschrift 1 3_Containertabelle" xfId="339"/>
    <cellStyle name="Überschrift 1 30" xfId="6951"/>
    <cellStyle name="Überschrift 1 30 2" xfId="22731"/>
    <cellStyle name="Überschrift 1 30 3" xfId="30440"/>
    <cellStyle name="Überschrift 1 31" xfId="5650"/>
    <cellStyle name="Überschrift 1 31 2" xfId="21634"/>
    <cellStyle name="Überschrift 1 31 3" xfId="31590"/>
    <cellStyle name="Überschrift 1 32" xfId="7170"/>
    <cellStyle name="Überschrift 1 32 2" xfId="23053"/>
    <cellStyle name="Überschrift 1 32 3" xfId="31760"/>
    <cellStyle name="Überschrift 1 33" xfId="3424"/>
    <cellStyle name="Überschrift 1 33 2" xfId="23048"/>
    <cellStyle name="Überschrift 1 33 3" xfId="31739"/>
    <cellStyle name="Überschrift 1 34" xfId="9151"/>
    <cellStyle name="Überschrift 1 34 2" xfId="24628"/>
    <cellStyle name="Überschrift 1 34 3" xfId="31784"/>
    <cellStyle name="Überschrift 1 35" xfId="9715"/>
    <cellStyle name="Überschrift 1 35 2" xfId="24618"/>
    <cellStyle name="Überschrift 1 35 3" xfId="31755"/>
    <cellStyle name="Überschrift 1 36" xfId="9737"/>
    <cellStyle name="Überschrift 1 36 2" xfId="23556"/>
    <cellStyle name="Überschrift 1 36 3" xfId="32354"/>
    <cellStyle name="Überschrift 1 37" xfId="9744"/>
    <cellStyle name="Überschrift 1 37 2" xfId="25283"/>
    <cellStyle name="Überschrift 1 38" xfId="10362"/>
    <cellStyle name="Überschrift 1 38 2" xfId="25327"/>
    <cellStyle name="Überschrift 1 39" xfId="10388"/>
    <cellStyle name="Überschrift 1 39 2" xfId="25227"/>
    <cellStyle name="Überschrift 1 4" xfId="340"/>
    <cellStyle name="Überschrift 1 4 2" xfId="20059"/>
    <cellStyle name="Überschrift 1 4 3" xfId="27766"/>
    <cellStyle name="Überschrift 1 40" xfId="10262"/>
    <cellStyle name="Überschrift 1 40 2" xfId="25340"/>
    <cellStyle name="Überschrift 1 41" xfId="9946"/>
    <cellStyle name="Überschrift 1 41 2" xfId="25276"/>
    <cellStyle name="Überschrift 1 42" xfId="10164"/>
    <cellStyle name="Überschrift 1 42 2" xfId="25303"/>
    <cellStyle name="Überschrift 1 43" xfId="10397"/>
    <cellStyle name="Überschrift 1 43 2" xfId="25343"/>
    <cellStyle name="Überschrift 1 44" xfId="10920"/>
    <cellStyle name="Überschrift 1 45" xfId="11039"/>
    <cellStyle name="Überschrift 1 46" xfId="10829"/>
    <cellStyle name="Überschrift 1 47" xfId="10640"/>
    <cellStyle name="Überschrift 1 48" xfId="10988"/>
    <cellStyle name="Überschrift 1 49" xfId="11050"/>
    <cellStyle name="Überschrift 1 5" xfId="341"/>
    <cellStyle name="Überschrift 1 5 2" xfId="20060"/>
    <cellStyle name="Überschrift 1 5 3" xfId="27767"/>
    <cellStyle name="Überschrift 1 50" xfId="14170"/>
    <cellStyle name="Überschrift 1 51" xfId="14808"/>
    <cellStyle name="Überschrift 1 52" xfId="14936"/>
    <cellStyle name="Überschrift 1 53" xfId="16148"/>
    <cellStyle name="Überschrift 1 54" xfId="17036"/>
    <cellStyle name="Überschrift 1 55" xfId="17071"/>
    <cellStyle name="Überschrift 1 56" xfId="29341"/>
    <cellStyle name="Überschrift 1 57" xfId="31848"/>
    <cellStyle name="Überschrift 1 58" xfId="31883"/>
    <cellStyle name="Überschrift 1 59" xfId="26270"/>
    <cellStyle name="Überschrift 1 6" xfId="342"/>
    <cellStyle name="Überschrift 1 6 2" xfId="20061"/>
    <cellStyle name="Überschrift 1 6 3" xfId="27768"/>
    <cellStyle name="Überschrift 1 60" xfId="31821"/>
    <cellStyle name="Überschrift 1 61" xfId="30360"/>
    <cellStyle name="Überschrift 1 62" xfId="34250"/>
    <cellStyle name="Überschrift 1 63" xfId="33954"/>
    <cellStyle name="Überschrift 1 64" xfId="34338"/>
    <cellStyle name="Überschrift 1 65" xfId="34093"/>
    <cellStyle name="Überschrift 1 66" xfId="33973"/>
    <cellStyle name="Überschrift 1 7" xfId="343"/>
    <cellStyle name="Überschrift 1 7 2" xfId="20062"/>
    <cellStyle name="Überschrift 1 7 3" xfId="27769"/>
    <cellStyle name="Überschrift 1 8" xfId="344"/>
    <cellStyle name="Überschrift 1 8 2" xfId="20063"/>
    <cellStyle name="Überschrift 1 8 3" xfId="27770"/>
    <cellStyle name="Überschrift 1 9" xfId="2301"/>
    <cellStyle name="Überschrift 1 9 2" xfId="20064"/>
    <cellStyle name="Überschrift 1 9 3" xfId="27771"/>
    <cellStyle name="Überschrift 10" xfId="345"/>
    <cellStyle name="Überschrift 10 2" xfId="20065"/>
    <cellStyle name="Überschrift 10 3" xfId="27772"/>
    <cellStyle name="Überschrift 100" xfId="2302"/>
    <cellStyle name="Überschrift 100 2" xfId="20066"/>
    <cellStyle name="Überschrift 100 3" xfId="27773"/>
    <cellStyle name="Überschrift 101" xfId="2303"/>
    <cellStyle name="Überschrift 101 2" xfId="20067"/>
    <cellStyle name="Überschrift 101 3" xfId="27774"/>
    <cellStyle name="Überschrift 102" xfId="2304"/>
    <cellStyle name="Überschrift 102 2" xfId="20068"/>
    <cellStyle name="Überschrift 102 3" xfId="27775"/>
    <cellStyle name="Überschrift 103" xfId="2305"/>
    <cellStyle name="Überschrift 103 2" xfId="20069"/>
    <cellStyle name="Überschrift 103 3" xfId="27776"/>
    <cellStyle name="Überschrift 104" xfId="2306"/>
    <cellStyle name="Überschrift 104 2" xfId="20070"/>
    <cellStyle name="Überschrift 104 3" xfId="27777"/>
    <cellStyle name="Überschrift 105" xfId="2307"/>
    <cellStyle name="Überschrift 105 2" xfId="20071"/>
    <cellStyle name="Überschrift 105 3" xfId="27778"/>
    <cellStyle name="Überschrift 106" xfId="2308"/>
    <cellStyle name="Überschrift 106 2" xfId="20072"/>
    <cellStyle name="Überschrift 106 3" xfId="27779"/>
    <cellStyle name="Überschrift 107" xfId="2309"/>
    <cellStyle name="Überschrift 107 2" xfId="20073"/>
    <cellStyle name="Überschrift 107 3" xfId="27780"/>
    <cellStyle name="Überschrift 108" xfId="2310"/>
    <cellStyle name="Überschrift 108 2" xfId="20074"/>
    <cellStyle name="Überschrift 108 3" xfId="27781"/>
    <cellStyle name="Überschrift 109" xfId="2311"/>
    <cellStyle name="Überschrift 109 2" xfId="20075"/>
    <cellStyle name="Überschrift 109 3" xfId="27782"/>
    <cellStyle name="Überschrift 11" xfId="346"/>
    <cellStyle name="Überschrift 11 2" xfId="20076"/>
    <cellStyle name="Überschrift 11 3" xfId="27783"/>
    <cellStyle name="Überschrift 110" xfId="2312"/>
    <cellStyle name="Überschrift 110 2" xfId="20077"/>
    <cellStyle name="Überschrift 110 3" xfId="27784"/>
    <cellStyle name="Überschrift 111" xfId="2313"/>
    <cellStyle name="Überschrift 111 2" xfId="20078"/>
    <cellStyle name="Überschrift 111 3" xfId="27785"/>
    <cellStyle name="Überschrift 112" xfId="2314"/>
    <cellStyle name="Überschrift 112 2" xfId="20079"/>
    <cellStyle name="Überschrift 112 3" xfId="27786"/>
    <cellStyle name="Überschrift 113" xfId="2315"/>
    <cellStyle name="Überschrift 113 2" xfId="20080"/>
    <cellStyle name="Überschrift 113 3" xfId="27787"/>
    <cellStyle name="Überschrift 114" xfId="2316"/>
    <cellStyle name="Überschrift 114 2" xfId="20081"/>
    <cellStyle name="Überschrift 114 3" xfId="27788"/>
    <cellStyle name="Überschrift 115" xfId="2317"/>
    <cellStyle name="Überschrift 115 2" xfId="20082"/>
    <cellStyle name="Überschrift 115 3" xfId="27789"/>
    <cellStyle name="Überschrift 116" xfId="2318"/>
    <cellStyle name="Überschrift 116 2" xfId="20083"/>
    <cellStyle name="Überschrift 116 3" xfId="27790"/>
    <cellStyle name="Überschrift 117" xfId="2319"/>
    <cellStyle name="Überschrift 117 2" xfId="20084"/>
    <cellStyle name="Überschrift 117 3" xfId="27791"/>
    <cellStyle name="Überschrift 118" xfId="2320"/>
    <cellStyle name="Überschrift 118 2" xfId="20085"/>
    <cellStyle name="Überschrift 118 3" xfId="27792"/>
    <cellStyle name="Überschrift 119" xfId="2321"/>
    <cellStyle name="Überschrift 119 2" xfId="20086"/>
    <cellStyle name="Überschrift 119 3" xfId="27793"/>
    <cellStyle name="Überschrift 12" xfId="347"/>
    <cellStyle name="Überschrift 12 2" xfId="20087"/>
    <cellStyle name="Überschrift 12 3" xfId="27794"/>
    <cellStyle name="Überschrift 120" xfId="2322"/>
    <cellStyle name="Überschrift 120 2" xfId="20088"/>
    <cellStyle name="Überschrift 120 3" xfId="27795"/>
    <cellStyle name="Überschrift 121" xfId="2323"/>
    <cellStyle name="Überschrift 121 2" xfId="20089"/>
    <cellStyle name="Überschrift 121 3" xfId="27796"/>
    <cellStyle name="Überschrift 122" xfId="2324"/>
    <cellStyle name="Überschrift 122 2" xfId="20090"/>
    <cellStyle name="Überschrift 122 3" xfId="27797"/>
    <cellStyle name="Überschrift 123" xfId="2325"/>
    <cellStyle name="Überschrift 123 2" xfId="20091"/>
    <cellStyle name="Überschrift 123 3" xfId="27798"/>
    <cellStyle name="Überschrift 124" xfId="2326"/>
    <cellStyle name="Überschrift 124 2" xfId="20092"/>
    <cellStyle name="Überschrift 124 3" xfId="27799"/>
    <cellStyle name="Überschrift 125" xfId="2327"/>
    <cellStyle name="Überschrift 125 2" xfId="20093"/>
    <cellStyle name="Überschrift 125 3" xfId="27800"/>
    <cellStyle name="Überschrift 126" xfId="2328"/>
    <cellStyle name="Überschrift 126 2" xfId="20094"/>
    <cellStyle name="Überschrift 126 3" xfId="27801"/>
    <cellStyle name="Überschrift 127" xfId="2329"/>
    <cellStyle name="Überschrift 127 2" xfId="20095"/>
    <cellStyle name="Überschrift 127 3" xfId="27802"/>
    <cellStyle name="Überschrift 128" xfId="2330"/>
    <cellStyle name="Überschrift 128 2" xfId="20096"/>
    <cellStyle name="Überschrift 128 3" xfId="27803"/>
    <cellStyle name="Überschrift 129" xfId="2331"/>
    <cellStyle name="Überschrift 129 2" xfId="20097"/>
    <cellStyle name="Überschrift 129 3" xfId="27804"/>
    <cellStyle name="Überschrift 13" xfId="348"/>
    <cellStyle name="Überschrift 13 2" xfId="20098"/>
    <cellStyle name="Überschrift 13 3" xfId="27805"/>
    <cellStyle name="Überschrift 130" xfId="2332"/>
    <cellStyle name="Überschrift 130 2" xfId="20099"/>
    <cellStyle name="Überschrift 130 3" xfId="27806"/>
    <cellStyle name="Überschrift 131" xfId="2333"/>
    <cellStyle name="Überschrift 131 2" xfId="20100"/>
    <cellStyle name="Überschrift 131 3" xfId="27807"/>
    <cellStyle name="Überschrift 132" xfId="2334"/>
    <cellStyle name="Überschrift 132 2" xfId="20101"/>
    <cellStyle name="Überschrift 132 3" xfId="27808"/>
    <cellStyle name="Überschrift 133" xfId="2335"/>
    <cellStyle name="Überschrift 133 2" xfId="20102"/>
    <cellStyle name="Überschrift 133 3" xfId="27809"/>
    <cellStyle name="Überschrift 134" xfId="2336"/>
    <cellStyle name="Überschrift 134 2" xfId="20103"/>
    <cellStyle name="Überschrift 134 3" xfId="27810"/>
    <cellStyle name="Überschrift 135" xfId="2337"/>
    <cellStyle name="Überschrift 135 2" xfId="20104"/>
    <cellStyle name="Überschrift 135 3" xfId="27811"/>
    <cellStyle name="Überschrift 136" xfId="2338"/>
    <cellStyle name="Überschrift 136 2" xfId="20105"/>
    <cellStyle name="Überschrift 136 3" xfId="27812"/>
    <cellStyle name="Überschrift 137" xfId="2339"/>
    <cellStyle name="Überschrift 137 2" xfId="20106"/>
    <cellStyle name="Überschrift 137 3" xfId="27813"/>
    <cellStyle name="Überschrift 138" xfId="2340"/>
    <cellStyle name="Überschrift 138 2" xfId="20107"/>
    <cellStyle name="Überschrift 138 3" xfId="27814"/>
    <cellStyle name="Überschrift 139" xfId="2341"/>
    <cellStyle name="Überschrift 139 2" xfId="20108"/>
    <cellStyle name="Überschrift 139 3" xfId="27815"/>
    <cellStyle name="Überschrift 14" xfId="349"/>
    <cellStyle name="Überschrift 14 2" xfId="20109"/>
    <cellStyle name="Überschrift 14 3" xfId="27816"/>
    <cellStyle name="Überschrift 140" xfId="2342"/>
    <cellStyle name="Überschrift 140 2" xfId="20110"/>
    <cellStyle name="Überschrift 140 3" xfId="27817"/>
    <cellStyle name="Überschrift 141" xfId="2343"/>
    <cellStyle name="Überschrift 141 2" xfId="20111"/>
    <cellStyle name="Überschrift 141 3" xfId="27818"/>
    <cellStyle name="Überschrift 142" xfId="2344"/>
    <cellStyle name="Überschrift 142 2" xfId="20112"/>
    <cellStyle name="Überschrift 142 3" xfId="27819"/>
    <cellStyle name="Überschrift 143" xfId="2345"/>
    <cellStyle name="Überschrift 143 2" xfId="20113"/>
    <cellStyle name="Überschrift 143 3" xfId="27820"/>
    <cellStyle name="Überschrift 144" xfId="2346"/>
    <cellStyle name="Überschrift 144 2" xfId="20114"/>
    <cellStyle name="Überschrift 144 3" xfId="27821"/>
    <cellStyle name="Überschrift 145" xfId="2347"/>
    <cellStyle name="Überschrift 145 2" xfId="20115"/>
    <cellStyle name="Überschrift 145 3" xfId="27822"/>
    <cellStyle name="Überschrift 146" xfId="2348"/>
    <cellStyle name="Überschrift 146 2" xfId="20116"/>
    <cellStyle name="Überschrift 146 3" xfId="27823"/>
    <cellStyle name="Überschrift 147" xfId="2349"/>
    <cellStyle name="Überschrift 147 2" xfId="20117"/>
    <cellStyle name="Überschrift 147 3" xfId="27824"/>
    <cellStyle name="Überschrift 148" xfId="2350"/>
    <cellStyle name="Überschrift 148 2" xfId="20118"/>
    <cellStyle name="Überschrift 148 3" xfId="27825"/>
    <cellStyle name="Überschrift 149" xfId="2351"/>
    <cellStyle name="Überschrift 149 2" xfId="20119"/>
    <cellStyle name="Überschrift 149 3" xfId="27826"/>
    <cellStyle name="Überschrift 15" xfId="2352"/>
    <cellStyle name="Überschrift 15 2" xfId="20120"/>
    <cellStyle name="Überschrift 15 3" xfId="27827"/>
    <cellStyle name="Überschrift 150" xfId="2353"/>
    <cellStyle name="Überschrift 150 2" xfId="20121"/>
    <cellStyle name="Überschrift 150 3" xfId="27828"/>
    <cellStyle name="Überschrift 151" xfId="2354"/>
    <cellStyle name="Überschrift 151 2" xfId="20122"/>
    <cellStyle name="Überschrift 151 3" xfId="27829"/>
    <cellStyle name="Überschrift 152" xfId="2355"/>
    <cellStyle name="Überschrift 152 2" xfId="20123"/>
    <cellStyle name="Überschrift 152 3" xfId="27830"/>
    <cellStyle name="Überschrift 153" xfId="2356"/>
    <cellStyle name="Überschrift 153 2" xfId="20124"/>
    <cellStyle name="Überschrift 153 3" xfId="27831"/>
    <cellStyle name="Überschrift 154" xfId="2357"/>
    <cellStyle name="Überschrift 154 2" xfId="20125"/>
    <cellStyle name="Überschrift 154 3" xfId="27832"/>
    <cellStyle name="Überschrift 155" xfId="2358"/>
    <cellStyle name="Überschrift 155 2" xfId="20126"/>
    <cellStyle name="Überschrift 155 3" xfId="27833"/>
    <cellStyle name="Überschrift 156" xfId="2359"/>
    <cellStyle name="Überschrift 156 2" xfId="20127"/>
    <cellStyle name="Überschrift 156 3" xfId="27834"/>
    <cellStyle name="Überschrift 157" xfId="2360"/>
    <cellStyle name="Überschrift 157 2" xfId="20128"/>
    <cellStyle name="Überschrift 157 3" xfId="27835"/>
    <cellStyle name="Überschrift 158" xfId="2361"/>
    <cellStyle name="Überschrift 158 2" xfId="20129"/>
    <cellStyle name="Überschrift 158 3" xfId="27836"/>
    <cellStyle name="Überschrift 159" xfId="2362"/>
    <cellStyle name="Überschrift 159 2" xfId="20130"/>
    <cellStyle name="Überschrift 159 3" xfId="27837"/>
    <cellStyle name="Überschrift 16" xfId="2363"/>
    <cellStyle name="Überschrift 16 2" xfId="20131"/>
    <cellStyle name="Überschrift 16 3" xfId="27838"/>
    <cellStyle name="Überschrift 160" xfId="2364"/>
    <cellStyle name="Überschrift 160 2" xfId="20132"/>
    <cellStyle name="Überschrift 160 3" xfId="27839"/>
    <cellStyle name="Überschrift 161" xfId="2365"/>
    <cellStyle name="Überschrift 161 2" xfId="20133"/>
    <cellStyle name="Überschrift 161 3" xfId="27840"/>
    <cellStyle name="Überschrift 162" xfId="2366"/>
    <cellStyle name="Überschrift 162 2" xfId="20134"/>
    <cellStyle name="Überschrift 162 3" xfId="27841"/>
    <cellStyle name="Überschrift 163" xfId="2367"/>
    <cellStyle name="Überschrift 163 2" xfId="20135"/>
    <cellStyle name="Überschrift 163 3" xfId="27842"/>
    <cellStyle name="Überschrift 164" xfId="2368"/>
    <cellStyle name="Überschrift 164 2" xfId="20136"/>
    <cellStyle name="Überschrift 164 3" xfId="27843"/>
    <cellStyle name="Überschrift 165" xfId="2369"/>
    <cellStyle name="Überschrift 165 2" xfId="20137"/>
    <cellStyle name="Überschrift 165 3" xfId="27844"/>
    <cellStyle name="Überschrift 166" xfId="2370"/>
    <cellStyle name="Überschrift 166 2" xfId="20138"/>
    <cellStyle name="Überschrift 166 3" xfId="27845"/>
    <cellStyle name="Überschrift 167" xfId="2371"/>
    <cellStyle name="Überschrift 167 2" xfId="20139"/>
    <cellStyle name="Überschrift 167 3" xfId="27846"/>
    <cellStyle name="Überschrift 168" xfId="2372"/>
    <cellStyle name="Überschrift 168 2" xfId="20140"/>
    <cellStyle name="Überschrift 168 3" xfId="27847"/>
    <cellStyle name="Überschrift 169" xfId="2373"/>
    <cellStyle name="Überschrift 169 2" xfId="20141"/>
    <cellStyle name="Überschrift 169 3" xfId="27848"/>
    <cellStyle name="Überschrift 17" xfId="2374"/>
    <cellStyle name="Überschrift 17 10" xfId="27849"/>
    <cellStyle name="Überschrift 17 2" xfId="2375"/>
    <cellStyle name="Überschrift 17 2 2" xfId="20143"/>
    <cellStyle name="Überschrift 17 2 3" xfId="27850"/>
    <cellStyle name="Überschrift 17 3" xfId="4332"/>
    <cellStyle name="Überschrift 17 3 2" xfId="4333"/>
    <cellStyle name="Überschrift 17 3 2 2" xfId="20145"/>
    <cellStyle name="Überschrift 17 3 2 3" xfId="27852"/>
    <cellStyle name="Überschrift 17 3 3" xfId="4334"/>
    <cellStyle name="Überschrift 17 3 3 2" xfId="20146"/>
    <cellStyle name="Überschrift 17 3 3 3" xfId="27853"/>
    <cellStyle name="Überschrift 17 3 4" xfId="5621"/>
    <cellStyle name="Überschrift 17 3 4 2" xfId="21605"/>
    <cellStyle name="Überschrift 17 3 4 3" xfId="29312"/>
    <cellStyle name="Überschrift 17 3 5" xfId="20144"/>
    <cellStyle name="Überschrift 17 3 6" xfId="27851"/>
    <cellStyle name="Überschrift 17 4" xfId="4335"/>
    <cellStyle name="Überschrift 17 4 2" xfId="4336"/>
    <cellStyle name="Überschrift 17 4 2 2" xfId="20148"/>
    <cellStyle name="Überschrift 17 4 2 3" xfId="27855"/>
    <cellStyle name="Überschrift 17 4 3" xfId="4337"/>
    <cellStyle name="Überschrift 17 4 3 2" xfId="20149"/>
    <cellStyle name="Überschrift 17 4 3 3" xfId="27856"/>
    <cellStyle name="Überschrift 17 4 4" xfId="5351"/>
    <cellStyle name="Überschrift 17 4 4 2" xfId="5202"/>
    <cellStyle name="Überschrift 17 4 4 2 2" xfId="21187"/>
    <cellStyle name="Überschrift 17 4 4 2 3" xfId="28894"/>
    <cellStyle name="Überschrift 17 4 4 3" xfId="21336"/>
    <cellStyle name="Überschrift 17 4 4 4" xfId="29043"/>
    <cellStyle name="Überschrift 17 4 5" xfId="5460"/>
    <cellStyle name="Überschrift 17 4 5 2" xfId="5529"/>
    <cellStyle name="Überschrift 17 4 5 2 2" xfId="21513"/>
    <cellStyle name="Überschrift 17 4 5 2 3" xfId="29220"/>
    <cellStyle name="Überschrift 17 4 5 3" xfId="21445"/>
    <cellStyle name="Überschrift 17 4 5 4" xfId="29152"/>
    <cellStyle name="Überschrift 17 4 6" xfId="5754"/>
    <cellStyle name="Überschrift 17 4 6 2" xfId="21756"/>
    <cellStyle name="Überschrift 17 4 6 3" xfId="29463"/>
    <cellStyle name="Überschrift 17 4 7" xfId="20147"/>
    <cellStyle name="Überschrift 17 4 8" xfId="27854"/>
    <cellStyle name="Überschrift 17 5" xfId="4338"/>
    <cellStyle name="Überschrift 17 5 2" xfId="4339"/>
    <cellStyle name="Überschrift 17 5 2 2" xfId="20151"/>
    <cellStyle name="Überschrift 17 5 2 3" xfId="27858"/>
    <cellStyle name="Überschrift 17 5 3" xfId="20150"/>
    <cellStyle name="Überschrift 17 5 4" xfId="27857"/>
    <cellStyle name="Überschrift 17 6" xfId="4340"/>
    <cellStyle name="Überschrift 17 6 2" xfId="5169"/>
    <cellStyle name="Überschrift 17 6 2 2" xfId="21154"/>
    <cellStyle name="Überschrift 17 6 2 3" xfId="28861"/>
    <cellStyle name="Überschrift 17 6 3" xfId="20152"/>
    <cellStyle name="Überschrift 17 6 4" xfId="27859"/>
    <cellStyle name="Überschrift 17 7" xfId="5017"/>
    <cellStyle name="Überschrift 17 7 2" xfId="21006"/>
    <cellStyle name="Überschrift 17 7 3" xfId="28713"/>
    <cellStyle name="Überschrift 17 8" xfId="5721"/>
    <cellStyle name="Überschrift 17 8 2" xfId="21723"/>
    <cellStyle name="Überschrift 17 8 3" xfId="29430"/>
    <cellStyle name="Überschrift 17 9" xfId="20142"/>
    <cellStyle name="Überschrift 170" xfId="2376"/>
    <cellStyle name="Überschrift 170 2" xfId="20153"/>
    <cellStyle name="Überschrift 170 3" xfId="27860"/>
    <cellStyle name="Überschrift 171" xfId="2377"/>
    <cellStyle name="Überschrift 171 2" xfId="20154"/>
    <cellStyle name="Überschrift 171 3" xfId="27861"/>
    <cellStyle name="Überschrift 172" xfId="2378"/>
    <cellStyle name="Überschrift 172 2" xfId="20155"/>
    <cellStyle name="Überschrift 172 3" xfId="27862"/>
    <cellStyle name="Überschrift 173" xfId="2379"/>
    <cellStyle name="Überschrift 173 2" xfId="20156"/>
    <cellStyle name="Überschrift 173 3" xfId="27863"/>
    <cellStyle name="Überschrift 174" xfId="2380"/>
    <cellStyle name="Überschrift 174 2" xfId="20157"/>
    <cellStyle name="Überschrift 174 3" xfId="27864"/>
    <cellStyle name="Überschrift 175" xfId="2381"/>
    <cellStyle name="Überschrift 175 2" xfId="20158"/>
    <cellStyle name="Überschrift 175 3" xfId="27865"/>
    <cellStyle name="Überschrift 176" xfId="2382"/>
    <cellStyle name="Überschrift 176 2" xfId="20159"/>
    <cellStyle name="Überschrift 176 3" xfId="27866"/>
    <cellStyle name="Überschrift 177" xfId="2383"/>
    <cellStyle name="Überschrift 177 2" xfId="20160"/>
    <cellStyle name="Überschrift 177 3" xfId="27867"/>
    <cellStyle name="Überschrift 178" xfId="2384"/>
    <cellStyle name="Überschrift 178 2" xfId="20161"/>
    <cellStyle name="Überschrift 178 3" xfId="27868"/>
    <cellStyle name="Überschrift 179" xfId="2385"/>
    <cellStyle name="Überschrift 179 2" xfId="20162"/>
    <cellStyle name="Überschrift 179 3" xfId="27869"/>
    <cellStyle name="Überschrift 18" xfId="2386"/>
    <cellStyle name="Überschrift 18 10" xfId="27870"/>
    <cellStyle name="Überschrift 18 2" xfId="2387"/>
    <cellStyle name="Überschrift 18 2 2" xfId="20164"/>
    <cellStyle name="Überschrift 18 2 3" xfId="27871"/>
    <cellStyle name="Überschrift 18 3" xfId="4341"/>
    <cellStyle name="Überschrift 18 3 2" xfId="4342"/>
    <cellStyle name="Überschrift 18 3 2 2" xfId="20166"/>
    <cellStyle name="Überschrift 18 3 2 3" xfId="27873"/>
    <cellStyle name="Überschrift 18 3 3" xfId="4343"/>
    <cellStyle name="Überschrift 18 3 3 2" xfId="20167"/>
    <cellStyle name="Überschrift 18 3 3 3" xfId="27874"/>
    <cellStyle name="Überschrift 18 3 4" xfId="5622"/>
    <cellStyle name="Überschrift 18 3 4 2" xfId="21606"/>
    <cellStyle name="Überschrift 18 3 4 3" xfId="29313"/>
    <cellStyle name="Überschrift 18 3 5" xfId="20165"/>
    <cellStyle name="Überschrift 18 3 6" xfId="27872"/>
    <cellStyle name="Überschrift 18 4" xfId="4344"/>
    <cellStyle name="Überschrift 18 4 2" xfId="4345"/>
    <cellStyle name="Überschrift 18 4 2 2" xfId="20169"/>
    <cellStyle name="Überschrift 18 4 2 3" xfId="27876"/>
    <cellStyle name="Überschrift 18 4 3" xfId="4346"/>
    <cellStyle name="Überschrift 18 4 3 2" xfId="20170"/>
    <cellStyle name="Überschrift 18 4 3 3" xfId="27877"/>
    <cellStyle name="Überschrift 18 4 4" xfId="5348"/>
    <cellStyle name="Überschrift 18 4 4 2" xfId="5119"/>
    <cellStyle name="Überschrift 18 4 4 2 2" xfId="21104"/>
    <cellStyle name="Überschrift 18 4 4 2 3" xfId="28811"/>
    <cellStyle name="Überschrift 18 4 4 3" xfId="21333"/>
    <cellStyle name="Überschrift 18 4 4 4" xfId="29040"/>
    <cellStyle name="Überschrift 18 4 5" xfId="5350"/>
    <cellStyle name="Überschrift 18 4 5 2" xfId="5120"/>
    <cellStyle name="Überschrift 18 4 5 2 2" xfId="21105"/>
    <cellStyle name="Überschrift 18 4 5 2 3" xfId="28812"/>
    <cellStyle name="Überschrift 18 4 5 3" xfId="21335"/>
    <cellStyle name="Überschrift 18 4 5 4" xfId="29042"/>
    <cellStyle name="Überschrift 18 4 6" xfId="5755"/>
    <cellStyle name="Überschrift 18 4 6 2" xfId="21757"/>
    <cellStyle name="Überschrift 18 4 6 3" xfId="29464"/>
    <cellStyle name="Überschrift 18 4 7" xfId="20168"/>
    <cellStyle name="Überschrift 18 4 8" xfId="27875"/>
    <cellStyle name="Überschrift 18 5" xfId="4347"/>
    <cellStyle name="Überschrift 18 5 2" xfId="4348"/>
    <cellStyle name="Überschrift 18 5 2 2" xfId="20172"/>
    <cellStyle name="Überschrift 18 5 2 3" xfId="27879"/>
    <cellStyle name="Überschrift 18 5 3" xfId="20171"/>
    <cellStyle name="Überschrift 18 5 4" xfId="27878"/>
    <cellStyle name="Überschrift 18 6" xfId="4349"/>
    <cellStyle name="Überschrift 18 6 2" xfId="5170"/>
    <cellStyle name="Überschrift 18 6 2 2" xfId="21155"/>
    <cellStyle name="Überschrift 18 6 2 3" xfId="28862"/>
    <cellStyle name="Überschrift 18 6 3" xfId="20173"/>
    <cellStyle name="Überschrift 18 6 4" xfId="27880"/>
    <cellStyle name="Überschrift 18 7" xfId="5018"/>
    <cellStyle name="Überschrift 18 7 2" xfId="21007"/>
    <cellStyle name="Überschrift 18 7 3" xfId="28714"/>
    <cellStyle name="Überschrift 18 8" xfId="5722"/>
    <cellStyle name="Überschrift 18 8 2" xfId="21724"/>
    <cellStyle name="Überschrift 18 8 3" xfId="29431"/>
    <cellStyle name="Überschrift 18 9" xfId="20163"/>
    <cellStyle name="Überschrift 180" xfId="2388"/>
    <cellStyle name="Überschrift 180 2" xfId="20174"/>
    <cellStyle name="Überschrift 180 3" xfId="27881"/>
    <cellStyle name="Überschrift 181" xfId="2389"/>
    <cellStyle name="Überschrift 181 2" xfId="20175"/>
    <cellStyle name="Überschrift 181 3" xfId="27882"/>
    <cellStyle name="Überschrift 182" xfId="2390"/>
    <cellStyle name="Überschrift 182 2" xfId="20176"/>
    <cellStyle name="Überschrift 182 3" xfId="27883"/>
    <cellStyle name="Überschrift 183" xfId="2391"/>
    <cellStyle name="Überschrift 183 2" xfId="20177"/>
    <cellStyle name="Überschrift 183 3" xfId="27884"/>
    <cellStyle name="Überschrift 184" xfId="2392"/>
    <cellStyle name="Überschrift 184 2" xfId="20178"/>
    <cellStyle name="Überschrift 184 3" xfId="27885"/>
    <cellStyle name="Überschrift 185" xfId="2393"/>
    <cellStyle name="Überschrift 185 2" xfId="20179"/>
    <cellStyle name="Überschrift 185 3" xfId="27886"/>
    <cellStyle name="Überschrift 186" xfId="2394"/>
    <cellStyle name="Überschrift 186 2" xfId="20180"/>
    <cellStyle name="Überschrift 186 3" xfId="27887"/>
    <cellStyle name="Überschrift 187" xfId="2395"/>
    <cellStyle name="Überschrift 187 2" xfId="20181"/>
    <cellStyle name="Überschrift 187 3" xfId="27888"/>
    <cellStyle name="Überschrift 188" xfId="2396"/>
    <cellStyle name="Überschrift 188 2" xfId="20182"/>
    <cellStyle name="Überschrift 188 3" xfId="27889"/>
    <cellStyle name="Überschrift 189" xfId="2397"/>
    <cellStyle name="Überschrift 189 2" xfId="20183"/>
    <cellStyle name="Überschrift 189 3" xfId="27890"/>
    <cellStyle name="Überschrift 19" xfId="2398"/>
    <cellStyle name="Überschrift 19 2" xfId="2399"/>
    <cellStyle name="Überschrift 19 2 2" xfId="20185"/>
    <cellStyle name="Überschrift 19 2 3" xfId="27892"/>
    <cellStyle name="Überschrift 19 3" xfId="20184"/>
    <cellStyle name="Überschrift 19 4" xfId="27891"/>
    <cellStyle name="Überschrift 190" xfId="2400"/>
    <cellStyle name="Überschrift 190 2" xfId="20186"/>
    <cellStyle name="Überschrift 190 3" xfId="27893"/>
    <cellStyle name="Überschrift 191" xfId="2401"/>
    <cellStyle name="Überschrift 191 2" xfId="20187"/>
    <cellStyle name="Überschrift 191 3" xfId="27894"/>
    <cellStyle name="Überschrift 192" xfId="2402"/>
    <cellStyle name="Überschrift 192 2" xfId="20188"/>
    <cellStyle name="Überschrift 192 3" xfId="27895"/>
    <cellStyle name="Überschrift 193" xfId="2403"/>
    <cellStyle name="Überschrift 193 2" xfId="20189"/>
    <cellStyle name="Überschrift 193 3" xfId="27896"/>
    <cellStyle name="Überschrift 194" xfId="2404"/>
    <cellStyle name="Überschrift 194 2" xfId="20190"/>
    <cellStyle name="Überschrift 194 3" xfId="27897"/>
    <cellStyle name="Überschrift 195" xfId="2405"/>
    <cellStyle name="Überschrift 195 2" xfId="20191"/>
    <cellStyle name="Überschrift 195 3" xfId="27898"/>
    <cellStyle name="Überschrift 196" xfId="2406"/>
    <cellStyle name="Überschrift 196 2" xfId="20192"/>
    <cellStyle name="Überschrift 196 3" xfId="27899"/>
    <cellStyle name="Überschrift 197" xfId="2407"/>
    <cellStyle name="Überschrift 197 2" xfId="20193"/>
    <cellStyle name="Überschrift 197 3" xfId="27900"/>
    <cellStyle name="Überschrift 198" xfId="2408"/>
    <cellStyle name="Überschrift 198 2" xfId="20194"/>
    <cellStyle name="Überschrift 198 3" xfId="27901"/>
    <cellStyle name="Überschrift 199" xfId="2409"/>
    <cellStyle name="Überschrift 199 2" xfId="20195"/>
    <cellStyle name="Überschrift 199 3" xfId="27902"/>
    <cellStyle name="Überschrift 2" xfId="350" builtinId="17" customBuiltin="1"/>
    <cellStyle name="Überschrift 2 10" xfId="2410"/>
    <cellStyle name="Überschrift 2 10 2" xfId="20197"/>
    <cellStyle name="Überschrift 2 10 3" xfId="27904"/>
    <cellStyle name="Überschrift 2 11" xfId="2411"/>
    <cellStyle name="Überschrift 2 11 2" xfId="20198"/>
    <cellStyle name="Überschrift 2 11 3" xfId="27905"/>
    <cellStyle name="Überschrift 2 12" xfId="2412"/>
    <cellStyle name="Überschrift 2 12 2" xfId="20199"/>
    <cellStyle name="Überschrift 2 12 3" xfId="27906"/>
    <cellStyle name="Überschrift 2 13" xfId="2413"/>
    <cellStyle name="Überschrift 2 13 2" xfId="20200"/>
    <cellStyle name="Überschrift 2 13 3" xfId="27907"/>
    <cellStyle name="Überschrift 2 14" xfId="2414"/>
    <cellStyle name="Überschrift 2 14 2" xfId="20201"/>
    <cellStyle name="Überschrift 2 14 3" xfId="27908"/>
    <cellStyle name="Überschrift 2 15" xfId="4351"/>
    <cellStyle name="Überschrift 2 15 2" xfId="20202"/>
    <cellStyle name="Überschrift 2 15 3" xfId="27909"/>
    <cellStyle name="Überschrift 2 16" xfId="4352"/>
    <cellStyle name="Überschrift 2 16 2" xfId="4353"/>
    <cellStyle name="Überschrift 2 16 2 2" xfId="20204"/>
    <cellStyle name="Überschrift 2 16 2 3" xfId="27911"/>
    <cellStyle name="Überschrift 2 16 3" xfId="4354"/>
    <cellStyle name="Überschrift 2 16 3 2" xfId="20205"/>
    <cellStyle name="Überschrift 2 16 3 3" xfId="27912"/>
    <cellStyle name="Überschrift 2 16 4" xfId="5623"/>
    <cellStyle name="Überschrift 2 16 4 2" xfId="21607"/>
    <cellStyle name="Überschrift 2 16 4 3" xfId="29314"/>
    <cellStyle name="Überschrift 2 16 5" xfId="20203"/>
    <cellStyle name="Überschrift 2 16 6" xfId="27910"/>
    <cellStyle name="Überschrift 2 17" xfId="4355"/>
    <cellStyle name="Überschrift 2 17 2" xfId="4356"/>
    <cellStyle name="Überschrift 2 17 2 2" xfId="20207"/>
    <cellStyle name="Überschrift 2 17 2 3" xfId="27914"/>
    <cellStyle name="Überschrift 2 17 3" xfId="4357"/>
    <cellStyle name="Überschrift 2 17 3 2" xfId="20208"/>
    <cellStyle name="Überschrift 2 17 3 3" xfId="27915"/>
    <cellStyle name="Überschrift 2 17 4" xfId="5347"/>
    <cellStyle name="Überschrift 2 17 4 2" xfId="5118"/>
    <cellStyle name="Überschrift 2 17 4 2 2" xfId="21103"/>
    <cellStyle name="Überschrift 2 17 4 2 3" xfId="28810"/>
    <cellStyle name="Überschrift 2 17 4 3" xfId="21332"/>
    <cellStyle name="Überschrift 2 17 4 4" xfId="29039"/>
    <cellStyle name="Überschrift 2 17 5" xfId="5346"/>
    <cellStyle name="Überschrift 2 17 5 2" xfId="5117"/>
    <cellStyle name="Überschrift 2 17 5 2 2" xfId="21102"/>
    <cellStyle name="Überschrift 2 17 5 2 3" xfId="28809"/>
    <cellStyle name="Überschrift 2 17 5 3" xfId="21331"/>
    <cellStyle name="Überschrift 2 17 5 4" xfId="29038"/>
    <cellStyle name="Überschrift 2 17 6" xfId="5756"/>
    <cellStyle name="Überschrift 2 17 6 2" xfId="21758"/>
    <cellStyle name="Überschrift 2 17 6 3" xfId="29465"/>
    <cellStyle name="Überschrift 2 17 7" xfId="20206"/>
    <cellStyle name="Überschrift 2 17 8" xfId="27913"/>
    <cellStyle name="Überschrift 2 18" xfId="4358"/>
    <cellStyle name="Überschrift 2 18 2" xfId="4359"/>
    <cellStyle name="Überschrift 2 18 2 2" xfId="20210"/>
    <cellStyle name="Überschrift 2 18 2 3" xfId="27917"/>
    <cellStyle name="Überschrift 2 18 3" xfId="20209"/>
    <cellStyle name="Überschrift 2 18 4" xfId="27916"/>
    <cellStyle name="Überschrift 2 19" xfId="4360"/>
    <cellStyle name="Überschrift 2 19 2" xfId="5171"/>
    <cellStyle name="Überschrift 2 19 2 2" xfId="21156"/>
    <cellStyle name="Überschrift 2 19 2 3" xfId="28863"/>
    <cellStyle name="Überschrift 2 19 3" xfId="20211"/>
    <cellStyle name="Überschrift 2 19 4" xfId="27918"/>
    <cellStyle name="Überschrift 2 2" xfId="351"/>
    <cellStyle name="Überschrift 2 2 2" xfId="2415"/>
    <cellStyle name="Überschrift 2 2 2 2" xfId="20213"/>
    <cellStyle name="Überschrift 2 2 2 3" xfId="27920"/>
    <cellStyle name="Überschrift 2 2 3" xfId="4361"/>
    <cellStyle name="Überschrift 2 2 3 2" xfId="4362"/>
    <cellStyle name="Überschrift 2 2 3 2 2" xfId="20215"/>
    <cellStyle name="Überschrift 2 2 3 2 3" xfId="27922"/>
    <cellStyle name="Überschrift 2 2 3 3" xfId="4363"/>
    <cellStyle name="Überschrift 2 2 3 3 2" xfId="20216"/>
    <cellStyle name="Überschrift 2 2 3 3 3" xfId="27923"/>
    <cellStyle name="Überschrift 2 2 3 4" xfId="20214"/>
    <cellStyle name="Überschrift 2 2 3 5" xfId="27921"/>
    <cellStyle name="Überschrift 2 2 4" xfId="4364"/>
    <cellStyle name="Überschrift 2 2 4 2" xfId="4365"/>
    <cellStyle name="Überschrift 2 2 4 2 2" xfId="20218"/>
    <cellStyle name="Überschrift 2 2 4 2 3" xfId="27925"/>
    <cellStyle name="Überschrift 2 2 4 3" xfId="20217"/>
    <cellStyle name="Überschrift 2 2 4 4" xfId="27924"/>
    <cellStyle name="Überschrift 2 2 5" xfId="20212"/>
    <cellStyle name="Überschrift 2 2 6" xfId="27919"/>
    <cellStyle name="Überschrift 2 2_Rejection of deliveries" xfId="2416"/>
    <cellStyle name="Überschrift 2 20" xfId="4350"/>
    <cellStyle name="Überschrift 2 20 2" xfId="5019"/>
    <cellStyle name="Überschrift 2 20 2 2" xfId="21008"/>
    <cellStyle name="Überschrift 2 20 2 3" xfId="28715"/>
    <cellStyle name="Überschrift 2 20 3" xfId="5406"/>
    <cellStyle name="Überschrift 2 20 3 2" xfId="21391"/>
    <cellStyle name="Überschrift 2 20 3 3" xfId="29098"/>
    <cellStyle name="Überschrift 2 20 4" xfId="20196"/>
    <cellStyle name="Überschrift 2 20 5" xfId="27903"/>
    <cellStyle name="Überschrift 2 21" xfId="5020"/>
    <cellStyle name="Überschrift 2 21 2" xfId="21009"/>
    <cellStyle name="Überschrift 2 21 3" xfId="28716"/>
    <cellStyle name="Überschrift 2 22" xfId="5021"/>
    <cellStyle name="Überschrift 2 22 2" xfId="21010"/>
    <cellStyle name="Überschrift 2 22 3" xfId="28717"/>
    <cellStyle name="Überschrift 2 23" xfId="5022"/>
    <cellStyle name="Überschrift 2 23 2" xfId="21011"/>
    <cellStyle name="Überschrift 2 23 3" xfId="28718"/>
    <cellStyle name="Überschrift 2 24" xfId="5023"/>
    <cellStyle name="Überschrift 2 24 2" xfId="21012"/>
    <cellStyle name="Überschrift 2 24 3" xfId="28719"/>
    <cellStyle name="Überschrift 2 25" xfId="5024"/>
    <cellStyle name="Überschrift 2 25 2" xfId="21013"/>
    <cellStyle name="Überschrift 2 25 3" xfId="28720"/>
    <cellStyle name="Überschrift 2 26" xfId="7130"/>
    <cellStyle name="Überschrift 2 26 2" xfId="22909"/>
    <cellStyle name="Überschrift 2 26 3" xfId="30618"/>
    <cellStyle name="Überschrift 2 27" xfId="6441"/>
    <cellStyle name="Überschrift 2 27 2" xfId="22443"/>
    <cellStyle name="Überschrift 2 27 3" xfId="30150"/>
    <cellStyle name="Überschrift 2 28" xfId="5782"/>
    <cellStyle name="Überschrift 2 28 2" xfId="21784"/>
    <cellStyle name="Überschrift 2 28 3" xfId="29491"/>
    <cellStyle name="Überschrift 2 29" xfId="6455"/>
    <cellStyle name="Überschrift 2 29 2" xfId="22457"/>
    <cellStyle name="Überschrift 2 29 3" xfId="30164"/>
    <cellStyle name="Überschrift 2 3" xfId="352"/>
    <cellStyle name="Überschrift 2 3 10" xfId="27926"/>
    <cellStyle name="Überschrift 2 3 2" xfId="353"/>
    <cellStyle name="Überschrift 2 3 2 2" xfId="20220"/>
    <cellStyle name="Überschrift 2 3 2 3" xfId="27927"/>
    <cellStyle name="Überschrift 2 3 3" xfId="4366"/>
    <cellStyle name="Überschrift 2 3 3 2" xfId="4367"/>
    <cellStyle name="Überschrift 2 3 3 2 2" xfId="20222"/>
    <cellStyle name="Überschrift 2 3 3 2 3" xfId="27929"/>
    <cellStyle name="Überschrift 2 3 3 3" xfId="4368"/>
    <cellStyle name="Überschrift 2 3 3 3 2" xfId="20223"/>
    <cellStyle name="Überschrift 2 3 3 3 3" xfId="27930"/>
    <cellStyle name="Überschrift 2 3 3 4" xfId="5624"/>
    <cellStyle name="Überschrift 2 3 3 4 2" xfId="21608"/>
    <cellStyle name="Überschrift 2 3 3 4 3" xfId="29315"/>
    <cellStyle name="Überschrift 2 3 3 5" xfId="20221"/>
    <cellStyle name="Überschrift 2 3 3 6" xfId="27928"/>
    <cellStyle name="Überschrift 2 3 4" xfId="4369"/>
    <cellStyle name="Überschrift 2 3 4 2" xfId="4370"/>
    <cellStyle name="Überschrift 2 3 4 2 2" xfId="20225"/>
    <cellStyle name="Überschrift 2 3 4 2 3" xfId="27932"/>
    <cellStyle name="Überschrift 2 3 4 3" xfId="4371"/>
    <cellStyle name="Überschrift 2 3 4 3 2" xfId="20226"/>
    <cellStyle name="Überschrift 2 3 4 3 3" xfId="27933"/>
    <cellStyle name="Überschrift 2 3 4 4" xfId="5442"/>
    <cellStyle name="Überschrift 2 3 4 4 2" xfId="5522"/>
    <cellStyle name="Überschrift 2 3 4 4 2 2" xfId="21506"/>
    <cellStyle name="Überschrift 2 3 4 4 2 3" xfId="29213"/>
    <cellStyle name="Überschrift 2 3 4 4 3" xfId="21427"/>
    <cellStyle name="Überschrift 2 3 4 4 4" xfId="29134"/>
    <cellStyle name="Überschrift 2 3 4 5" xfId="5345"/>
    <cellStyle name="Überschrift 2 3 4 5 2" xfId="5116"/>
    <cellStyle name="Überschrift 2 3 4 5 2 2" xfId="21101"/>
    <cellStyle name="Überschrift 2 3 4 5 2 3" xfId="28808"/>
    <cellStyle name="Überschrift 2 3 4 5 3" xfId="21330"/>
    <cellStyle name="Überschrift 2 3 4 5 4" xfId="29037"/>
    <cellStyle name="Überschrift 2 3 4 6" xfId="5757"/>
    <cellStyle name="Überschrift 2 3 4 6 2" xfId="21759"/>
    <cellStyle name="Überschrift 2 3 4 6 3" xfId="29466"/>
    <cellStyle name="Überschrift 2 3 4 7" xfId="20224"/>
    <cellStyle name="Überschrift 2 3 4 8" xfId="27931"/>
    <cellStyle name="Überschrift 2 3 5" xfId="4372"/>
    <cellStyle name="Überschrift 2 3 5 2" xfId="4373"/>
    <cellStyle name="Überschrift 2 3 5 2 2" xfId="20228"/>
    <cellStyle name="Überschrift 2 3 5 2 3" xfId="27935"/>
    <cellStyle name="Überschrift 2 3 5 3" xfId="20227"/>
    <cellStyle name="Überschrift 2 3 5 4" xfId="27934"/>
    <cellStyle name="Überschrift 2 3 6" xfId="4374"/>
    <cellStyle name="Überschrift 2 3 6 2" xfId="5172"/>
    <cellStyle name="Überschrift 2 3 6 2 2" xfId="21157"/>
    <cellStyle name="Überschrift 2 3 6 2 3" xfId="28864"/>
    <cellStyle name="Überschrift 2 3 6 3" xfId="20229"/>
    <cellStyle name="Überschrift 2 3 6 4" xfId="27936"/>
    <cellStyle name="Überschrift 2 3 7" xfId="5025"/>
    <cellStyle name="Überschrift 2 3 7 2" xfId="21014"/>
    <cellStyle name="Überschrift 2 3 7 3" xfId="28721"/>
    <cellStyle name="Überschrift 2 3 8" xfId="5723"/>
    <cellStyle name="Überschrift 2 3 8 2" xfId="21725"/>
    <cellStyle name="Überschrift 2 3 8 3" xfId="29432"/>
    <cellStyle name="Überschrift 2 3 9" xfId="20219"/>
    <cellStyle name="Überschrift 2 3_Containertabelle" xfId="354"/>
    <cellStyle name="Überschrift 2 30" xfId="5770"/>
    <cellStyle name="Überschrift 2 30 2" xfId="21772"/>
    <cellStyle name="Überschrift 2 30 3" xfId="29479"/>
    <cellStyle name="Überschrift 2 31" xfId="5651"/>
    <cellStyle name="Überschrift 2 31 2" xfId="21635"/>
    <cellStyle name="Überschrift 2 31 3" xfId="31591"/>
    <cellStyle name="Überschrift 2 32" xfId="7171"/>
    <cellStyle name="Überschrift 2 32 2" xfId="23054"/>
    <cellStyle name="Überschrift 2 32 3" xfId="31761"/>
    <cellStyle name="Überschrift 2 33" xfId="3425"/>
    <cellStyle name="Überschrift 2 33 2" xfId="23047"/>
    <cellStyle name="Überschrift 2 33 3" xfId="31738"/>
    <cellStyle name="Überschrift 2 34" xfId="9152"/>
    <cellStyle name="Überschrift 2 34 2" xfId="24624"/>
    <cellStyle name="Überschrift 2 34 3" xfId="31780"/>
    <cellStyle name="Überschrift 2 35" xfId="9630"/>
    <cellStyle name="Überschrift 2 35 2" xfId="24611"/>
    <cellStyle name="Überschrift 2 35 3" xfId="31748"/>
    <cellStyle name="Überschrift 2 36" xfId="9349"/>
    <cellStyle name="Überschrift 2 36 2" xfId="23557"/>
    <cellStyle name="Überschrift 2 36 3" xfId="32355"/>
    <cellStyle name="Überschrift 2 37" xfId="9745"/>
    <cellStyle name="Überschrift 2 37 2" xfId="25284"/>
    <cellStyle name="Überschrift 2 38" xfId="10257"/>
    <cellStyle name="Überschrift 2 38 2" xfId="25250"/>
    <cellStyle name="Überschrift 2 39" xfId="9947"/>
    <cellStyle name="Überschrift 2 39 2" xfId="25306"/>
    <cellStyle name="Überschrift 2 4" xfId="355"/>
    <cellStyle name="Überschrift 2 4 2" xfId="20230"/>
    <cellStyle name="Überschrift 2 4 3" xfId="27937"/>
    <cellStyle name="Überschrift 2 40" xfId="10354"/>
    <cellStyle name="Überschrift 2 40 2" xfId="25270"/>
    <cellStyle name="Überschrift 2 41" xfId="9942"/>
    <cellStyle name="Überschrift 2 41 2" xfId="25231"/>
    <cellStyle name="Überschrift 2 42" xfId="10165"/>
    <cellStyle name="Überschrift 2 42 2" xfId="25222"/>
    <cellStyle name="Überschrift 2 43" xfId="10398"/>
    <cellStyle name="Überschrift 2 43 2" xfId="25344"/>
    <cellStyle name="Überschrift 2 44" xfId="10901"/>
    <cellStyle name="Überschrift 2 45" xfId="10607"/>
    <cellStyle name="Überschrift 2 46" xfId="11045"/>
    <cellStyle name="Überschrift 2 47" xfId="11033"/>
    <cellStyle name="Überschrift 2 48" xfId="10615"/>
    <cellStyle name="Überschrift 2 49" xfId="11051"/>
    <cellStyle name="Überschrift 2 5" xfId="356"/>
    <cellStyle name="Überschrift 2 5 2" xfId="20231"/>
    <cellStyle name="Überschrift 2 5 3" xfId="27938"/>
    <cellStyle name="Überschrift 2 50" xfId="14171"/>
    <cellStyle name="Überschrift 2 51" xfId="14710"/>
    <cellStyle name="Überschrift 2 52" xfId="14937"/>
    <cellStyle name="Überschrift 2 53" xfId="16928"/>
    <cellStyle name="Überschrift 2 54" xfId="17037"/>
    <cellStyle name="Überschrift 2 55" xfId="17072"/>
    <cellStyle name="Überschrift 2 56" xfId="29342"/>
    <cellStyle name="Überschrift 2 57" xfId="31849"/>
    <cellStyle name="Überschrift 2 58" xfId="31818"/>
    <cellStyle name="Überschrift 2 59" xfId="31876"/>
    <cellStyle name="Überschrift 2 6" xfId="357"/>
    <cellStyle name="Überschrift 2 6 2" xfId="20232"/>
    <cellStyle name="Überschrift 2 6 3" xfId="27939"/>
    <cellStyle name="Überschrift 2 60" xfId="31884"/>
    <cellStyle name="Überschrift 2 61" xfId="31840"/>
    <cellStyle name="Überschrift 2 62" xfId="34251"/>
    <cellStyle name="Überschrift 2 63" xfId="33953"/>
    <cellStyle name="Überschrift 2 64" xfId="34463"/>
    <cellStyle name="Überschrift 2 65" xfId="34197"/>
    <cellStyle name="Überschrift 2 66" xfId="34239"/>
    <cellStyle name="Überschrift 2 7" xfId="358"/>
    <cellStyle name="Überschrift 2 7 2" xfId="20233"/>
    <cellStyle name="Überschrift 2 7 3" xfId="27940"/>
    <cellStyle name="Überschrift 2 8" xfId="359"/>
    <cellStyle name="Überschrift 2 8 2" xfId="20234"/>
    <cellStyle name="Überschrift 2 8 3" xfId="27941"/>
    <cellStyle name="Überschrift 2 9" xfId="2417"/>
    <cellStyle name="Überschrift 2 9 2" xfId="20235"/>
    <cellStyle name="Überschrift 2 9 3" xfId="27942"/>
    <cellStyle name="Überschrift 20" xfId="2418"/>
    <cellStyle name="Überschrift 20 2" xfId="2419"/>
    <cellStyle name="Überschrift 20 2 2" xfId="20237"/>
    <cellStyle name="Überschrift 20 2 3" xfId="27944"/>
    <cellStyle name="Überschrift 20 3" xfId="20236"/>
    <cellStyle name="Überschrift 20 4" xfId="27943"/>
    <cellStyle name="Überschrift 200" xfId="2420"/>
    <cellStyle name="Überschrift 200 2" xfId="20238"/>
    <cellStyle name="Überschrift 200 3" xfId="27945"/>
    <cellStyle name="Überschrift 201" xfId="2421"/>
    <cellStyle name="Überschrift 201 2" xfId="20239"/>
    <cellStyle name="Überschrift 201 3" xfId="27946"/>
    <cellStyle name="Überschrift 202" xfId="2422"/>
    <cellStyle name="Überschrift 202 2" xfId="20240"/>
    <cellStyle name="Überschrift 202 3" xfId="27947"/>
    <cellStyle name="Überschrift 203" xfId="2423"/>
    <cellStyle name="Überschrift 203 2" xfId="20241"/>
    <cellStyle name="Überschrift 203 3" xfId="27948"/>
    <cellStyle name="Überschrift 204" xfId="2424"/>
    <cellStyle name="Überschrift 204 2" xfId="20242"/>
    <cellStyle name="Überschrift 204 3" xfId="27949"/>
    <cellStyle name="Überschrift 205" xfId="2425"/>
    <cellStyle name="Überschrift 205 2" xfId="20243"/>
    <cellStyle name="Überschrift 205 3" xfId="27950"/>
    <cellStyle name="Überschrift 206" xfId="2426"/>
    <cellStyle name="Überschrift 206 2" xfId="20244"/>
    <cellStyle name="Überschrift 206 3" xfId="27951"/>
    <cellStyle name="Überschrift 207" xfId="2427"/>
    <cellStyle name="Überschrift 207 2" xfId="20245"/>
    <cellStyle name="Überschrift 207 3" xfId="27952"/>
    <cellStyle name="Überschrift 208" xfId="2428"/>
    <cellStyle name="Überschrift 208 2" xfId="20246"/>
    <cellStyle name="Überschrift 208 3" xfId="27953"/>
    <cellStyle name="Überschrift 209" xfId="2429"/>
    <cellStyle name="Überschrift 209 2" xfId="20247"/>
    <cellStyle name="Überschrift 209 3" xfId="27954"/>
    <cellStyle name="Überschrift 21" xfId="2430"/>
    <cellStyle name="Überschrift 21 2" xfId="2431"/>
    <cellStyle name="Überschrift 21 2 2" xfId="20249"/>
    <cellStyle name="Überschrift 21 2 3" xfId="27956"/>
    <cellStyle name="Überschrift 21 3" xfId="20248"/>
    <cellStyle name="Überschrift 21 4" xfId="27955"/>
    <cellStyle name="Überschrift 210" xfId="2432"/>
    <cellStyle name="Überschrift 210 2" xfId="20250"/>
    <cellStyle name="Überschrift 210 3" xfId="27957"/>
    <cellStyle name="Überschrift 211" xfId="2433"/>
    <cellStyle name="Überschrift 211 2" xfId="20251"/>
    <cellStyle name="Überschrift 211 3" xfId="27958"/>
    <cellStyle name="Überschrift 212" xfId="2434"/>
    <cellStyle name="Überschrift 212 2" xfId="20252"/>
    <cellStyle name="Überschrift 212 3" xfId="27959"/>
    <cellStyle name="Überschrift 213" xfId="2435"/>
    <cellStyle name="Überschrift 213 2" xfId="20253"/>
    <cellStyle name="Überschrift 213 3" xfId="27960"/>
    <cellStyle name="Überschrift 214" xfId="2436"/>
    <cellStyle name="Überschrift 214 2" xfId="20254"/>
    <cellStyle name="Überschrift 214 3" xfId="27961"/>
    <cellStyle name="Überschrift 215" xfId="2437"/>
    <cellStyle name="Überschrift 215 2" xfId="20255"/>
    <cellStyle name="Überschrift 215 3" xfId="27962"/>
    <cellStyle name="Überschrift 216" xfId="2438"/>
    <cellStyle name="Überschrift 216 2" xfId="20256"/>
    <cellStyle name="Überschrift 216 3" xfId="27963"/>
    <cellStyle name="Überschrift 217" xfId="2439"/>
    <cellStyle name="Überschrift 217 2" xfId="20257"/>
    <cellStyle name="Überschrift 217 3" xfId="27964"/>
    <cellStyle name="Überschrift 218" xfId="2440"/>
    <cellStyle name="Überschrift 218 2" xfId="20258"/>
    <cellStyle name="Überschrift 218 3" xfId="27965"/>
    <cellStyle name="Überschrift 219" xfId="2441"/>
    <cellStyle name="Überschrift 219 2" xfId="20259"/>
    <cellStyle name="Überschrift 219 3" xfId="27966"/>
    <cellStyle name="Überschrift 22" xfId="2442"/>
    <cellStyle name="Überschrift 22 2" xfId="2443"/>
    <cellStyle name="Überschrift 22 2 2" xfId="20261"/>
    <cellStyle name="Überschrift 22 2 3" xfId="27968"/>
    <cellStyle name="Überschrift 22 3" xfId="20260"/>
    <cellStyle name="Überschrift 22 4" xfId="27967"/>
    <cellStyle name="Überschrift 220" xfId="2444"/>
    <cellStyle name="Überschrift 220 2" xfId="20262"/>
    <cellStyle name="Überschrift 220 3" xfId="27969"/>
    <cellStyle name="Überschrift 221" xfId="2445"/>
    <cellStyle name="Überschrift 221 2" xfId="20263"/>
    <cellStyle name="Überschrift 221 3" xfId="27970"/>
    <cellStyle name="Überschrift 222" xfId="2446"/>
    <cellStyle name="Überschrift 222 2" xfId="20264"/>
    <cellStyle name="Überschrift 222 3" xfId="27971"/>
    <cellStyle name="Überschrift 223" xfId="2447"/>
    <cellStyle name="Überschrift 223 2" xfId="20265"/>
    <cellStyle name="Überschrift 223 3" xfId="27972"/>
    <cellStyle name="Überschrift 224" xfId="2448"/>
    <cellStyle name="Überschrift 224 2" xfId="20266"/>
    <cellStyle name="Überschrift 224 3" xfId="27973"/>
    <cellStyle name="Überschrift 225" xfId="2449"/>
    <cellStyle name="Überschrift 225 2" xfId="20267"/>
    <cellStyle name="Überschrift 225 3" xfId="27974"/>
    <cellStyle name="Überschrift 226" xfId="2450"/>
    <cellStyle name="Überschrift 226 2" xfId="20268"/>
    <cellStyle name="Überschrift 226 3" xfId="27975"/>
    <cellStyle name="Überschrift 227" xfId="2451"/>
    <cellStyle name="Überschrift 227 2" xfId="20269"/>
    <cellStyle name="Überschrift 227 3" xfId="27976"/>
    <cellStyle name="Überschrift 228" xfId="2452"/>
    <cellStyle name="Überschrift 228 2" xfId="20270"/>
    <cellStyle name="Überschrift 228 3" xfId="27977"/>
    <cellStyle name="Überschrift 229" xfId="2453"/>
    <cellStyle name="Überschrift 229 2" xfId="20271"/>
    <cellStyle name="Überschrift 229 3" xfId="27978"/>
    <cellStyle name="Überschrift 23" xfId="2454"/>
    <cellStyle name="Überschrift 23 2" xfId="2455"/>
    <cellStyle name="Überschrift 23 2 2" xfId="20273"/>
    <cellStyle name="Überschrift 23 2 3" xfId="27980"/>
    <cellStyle name="Überschrift 23 3" xfId="20272"/>
    <cellStyle name="Überschrift 23 4" xfId="27979"/>
    <cellStyle name="Überschrift 230" xfId="2456"/>
    <cellStyle name="Überschrift 230 2" xfId="20274"/>
    <cellStyle name="Überschrift 230 3" xfId="27981"/>
    <cellStyle name="Überschrift 231" xfId="2457"/>
    <cellStyle name="Überschrift 231 2" xfId="20275"/>
    <cellStyle name="Überschrift 231 3" xfId="27982"/>
    <cellStyle name="Überschrift 232" xfId="2458"/>
    <cellStyle name="Überschrift 232 2" xfId="20276"/>
    <cellStyle name="Überschrift 232 3" xfId="27983"/>
    <cellStyle name="Überschrift 233" xfId="2459"/>
    <cellStyle name="Überschrift 233 2" xfId="20277"/>
    <cellStyle name="Überschrift 233 3" xfId="27984"/>
    <cellStyle name="Überschrift 234" xfId="2460"/>
    <cellStyle name="Überschrift 234 2" xfId="20278"/>
    <cellStyle name="Überschrift 234 3" xfId="27985"/>
    <cellStyle name="Überschrift 235" xfId="2461"/>
    <cellStyle name="Überschrift 235 2" xfId="20279"/>
    <cellStyle name="Überschrift 235 3" xfId="27986"/>
    <cellStyle name="Überschrift 236" xfId="2462"/>
    <cellStyle name="Überschrift 236 2" xfId="20280"/>
    <cellStyle name="Überschrift 236 3" xfId="27987"/>
    <cellStyle name="Überschrift 237" xfId="2463"/>
    <cellStyle name="Überschrift 237 2" xfId="20281"/>
    <cellStyle name="Überschrift 237 3" xfId="27988"/>
    <cellStyle name="Überschrift 238" xfId="2464"/>
    <cellStyle name="Überschrift 238 2" xfId="20282"/>
    <cellStyle name="Überschrift 238 3" xfId="27989"/>
    <cellStyle name="Überschrift 239" xfId="2465"/>
    <cellStyle name="Überschrift 239 2" xfId="20283"/>
    <cellStyle name="Überschrift 239 3" xfId="27990"/>
    <cellStyle name="Überschrift 24" xfId="2466"/>
    <cellStyle name="Überschrift 24 2" xfId="2467"/>
    <cellStyle name="Überschrift 24 2 2" xfId="20285"/>
    <cellStyle name="Überschrift 24 2 3" xfId="27992"/>
    <cellStyle name="Überschrift 24 3" xfId="20284"/>
    <cellStyle name="Überschrift 24 4" xfId="27991"/>
    <cellStyle name="Überschrift 240" xfId="2468"/>
    <cellStyle name="Überschrift 240 2" xfId="20286"/>
    <cellStyle name="Überschrift 240 3" xfId="27993"/>
    <cellStyle name="Überschrift 241" xfId="2469"/>
    <cellStyle name="Überschrift 241 2" xfId="20287"/>
    <cellStyle name="Überschrift 241 3" xfId="27994"/>
    <cellStyle name="Überschrift 242" xfId="4375"/>
    <cellStyle name="Überschrift 242 2" xfId="20288"/>
    <cellStyle name="Überschrift 242 3" xfId="27995"/>
    <cellStyle name="Überschrift 243" xfId="4376"/>
    <cellStyle name="Überschrift 243 2" xfId="20289"/>
    <cellStyle name="Überschrift 243 3" xfId="27996"/>
    <cellStyle name="Überschrift 244" xfId="4377"/>
    <cellStyle name="Überschrift 244 2" xfId="20290"/>
    <cellStyle name="Überschrift 244 3" xfId="27997"/>
    <cellStyle name="Überschrift 245" xfId="4378"/>
    <cellStyle name="Überschrift 245 2" xfId="20291"/>
    <cellStyle name="Überschrift 245 3" xfId="27998"/>
    <cellStyle name="Überschrift 246" xfId="4379"/>
    <cellStyle name="Überschrift 246 2" xfId="20292"/>
    <cellStyle name="Überschrift 246 3" xfId="27999"/>
    <cellStyle name="Überschrift 247" xfId="4380"/>
    <cellStyle name="Überschrift 247 2" xfId="20293"/>
    <cellStyle name="Überschrift 247 3" xfId="28000"/>
    <cellStyle name="Überschrift 248" xfId="4381"/>
    <cellStyle name="Überschrift 248 2" xfId="20294"/>
    <cellStyle name="Überschrift 248 3" xfId="28001"/>
    <cellStyle name="Überschrift 249" xfId="4382"/>
    <cellStyle name="Überschrift 249 2" xfId="20295"/>
    <cellStyle name="Überschrift 249 3" xfId="28002"/>
    <cellStyle name="Überschrift 25" xfId="2470"/>
    <cellStyle name="Überschrift 25 2" xfId="2471"/>
    <cellStyle name="Überschrift 25 2 2" xfId="20297"/>
    <cellStyle name="Überschrift 25 2 3" xfId="28004"/>
    <cellStyle name="Überschrift 25 3" xfId="20296"/>
    <cellStyle name="Überschrift 25 4" xfId="28003"/>
    <cellStyle name="Überschrift 250" xfId="4383"/>
    <cellStyle name="Überschrift 250 2" xfId="20298"/>
    <cellStyle name="Überschrift 250 3" xfId="28005"/>
    <cellStyle name="Überschrift 251" xfId="4384"/>
    <cellStyle name="Überschrift 251 2" xfId="20299"/>
    <cellStyle name="Überschrift 251 3" xfId="28006"/>
    <cellStyle name="Überschrift 252" xfId="4385"/>
    <cellStyle name="Überschrift 252 2" xfId="20300"/>
    <cellStyle name="Überschrift 252 3" xfId="28007"/>
    <cellStyle name="Überschrift 253" xfId="4386"/>
    <cellStyle name="Überschrift 253 2" xfId="20301"/>
    <cellStyle name="Überschrift 253 3" xfId="28008"/>
    <cellStyle name="Überschrift 254" xfId="4387"/>
    <cellStyle name="Überschrift 254 2" xfId="20302"/>
    <cellStyle name="Überschrift 254 3" xfId="28009"/>
    <cellStyle name="Überschrift 255" xfId="4388"/>
    <cellStyle name="Überschrift 255 2" xfId="20303"/>
    <cellStyle name="Überschrift 255 3" xfId="28010"/>
    <cellStyle name="Überschrift 256" xfId="4389"/>
    <cellStyle name="Überschrift 256 2" xfId="20304"/>
    <cellStyle name="Überschrift 256 3" xfId="28011"/>
    <cellStyle name="Überschrift 257" xfId="4390"/>
    <cellStyle name="Überschrift 257 2" xfId="20305"/>
    <cellStyle name="Überschrift 257 3" xfId="28012"/>
    <cellStyle name="Überschrift 258" xfId="4391"/>
    <cellStyle name="Überschrift 258 2" xfId="20306"/>
    <cellStyle name="Überschrift 258 3" xfId="28013"/>
    <cellStyle name="Überschrift 259" xfId="4392"/>
    <cellStyle name="Überschrift 259 2" xfId="20307"/>
    <cellStyle name="Überschrift 259 3" xfId="28014"/>
    <cellStyle name="Überschrift 26" xfId="2472"/>
    <cellStyle name="Überschrift 26 2" xfId="2473"/>
    <cellStyle name="Überschrift 26 2 2" xfId="20309"/>
    <cellStyle name="Überschrift 26 2 3" xfId="28016"/>
    <cellStyle name="Überschrift 26 3" xfId="20308"/>
    <cellStyle name="Überschrift 26 4" xfId="28015"/>
    <cellStyle name="Überschrift 260" xfId="4393"/>
    <cellStyle name="Überschrift 260 2" xfId="20310"/>
    <cellStyle name="Überschrift 260 3" xfId="28017"/>
    <cellStyle name="Überschrift 261" xfId="4394"/>
    <cellStyle name="Überschrift 261 2" xfId="20311"/>
    <cellStyle name="Überschrift 261 3" xfId="28018"/>
    <cellStyle name="Überschrift 262" xfId="4395"/>
    <cellStyle name="Überschrift 262 2" xfId="20312"/>
    <cellStyle name="Überschrift 262 3" xfId="28019"/>
    <cellStyle name="Überschrift 263" xfId="4396"/>
    <cellStyle name="Überschrift 263 2" xfId="20313"/>
    <cellStyle name="Überschrift 263 3" xfId="28020"/>
    <cellStyle name="Überschrift 264" xfId="4397"/>
    <cellStyle name="Überschrift 264 2" xfId="20314"/>
    <cellStyle name="Überschrift 264 3" xfId="28021"/>
    <cellStyle name="Überschrift 265" xfId="4398"/>
    <cellStyle name="Überschrift 265 2" xfId="20315"/>
    <cellStyle name="Überschrift 265 3" xfId="28022"/>
    <cellStyle name="Überschrift 266" xfId="4399"/>
    <cellStyle name="Überschrift 266 2" xfId="20316"/>
    <cellStyle name="Überschrift 266 3" xfId="28023"/>
    <cellStyle name="Überschrift 267" xfId="4400"/>
    <cellStyle name="Überschrift 267 2" xfId="20317"/>
    <cellStyle name="Überschrift 267 3" xfId="28024"/>
    <cellStyle name="Überschrift 268" xfId="4401"/>
    <cellStyle name="Überschrift 268 2" xfId="20318"/>
    <cellStyle name="Überschrift 268 3" xfId="28025"/>
    <cellStyle name="Überschrift 269" xfId="4402"/>
    <cellStyle name="Überschrift 269 2" xfId="20319"/>
    <cellStyle name="Überschrift 269 3" xfId="28026"/>
    <cellStyle name="Überschrift 27" xfId="2474"/>
    <cellStyle name="Überschrift 27 2" xfId="2475"/>
    <cellStyle name="Überschrift 27 2 2" xfId="20321"/>
    <cellStyle name="Überschrift 27 2 3" xfId="28028"/>
    <cellStyle name="Überschrift 27 3" xfId="20320"/>
    <cellStyle name="Überschrift 27 4" xfId="28027"/>
    <cellStyle name="Überschrift 270" xfId="4403"/>
    <cellStyle name="Überschrift 270 2" xfId="20322"/>
    <cellStyle name="Überschrift 270 3" xfId="28029"/>
    <cellStyle name="Überschrift 271" xfId="4404"/>
    <cellStyle name="Überschrift 271 2" xfId="20323"/>
    <cellStyle name="Überschrift 271 3" xfId="28030"/>
    <cellStyle name="Überschrift 272" xfId="4405"/>
    <cellStyle name="Überschrift 272 2" xfId="20324"/>
    <cellStyle name="Überschrift 272 3" xfId="28031"/>
    <cellStyle name="Überschrift 273" xfId="4406"/>
    <cellStyle name="Überschrift 273 2" xfId="20325"/>
    <cellStyle name="Überschrift 273 3" xfId="28032"/>
    <cellStyle name="Überschrift 274" xfId="4407"/>
    <cellStyle name="Überschrift 274 2" xfId="20326"/>
    <cellStyle name="Überschrift 274 3" xfId="28033"/>
    <cellStyle name="Überschrift 275" xfId="4408"/>
    <cellStyle name="Überschrift 275 2" xfId="20327"/>
    <cellStyle name="Überschrift 275 3" xfId="28034"/>
    <cellStyle name="Überschrift 276" xfId="4409"/>
    <cellStyle name="Überschrift 276 2" xfId="20328"/>
    <cellStyle name="Überschrift 276 3" xfId="28035"/>
    <cellStyle name="Überschrift 277" xfId="4410"/>
    <cellStyle name="Überschrift 277 2" xfId="20329"/>
    <cellStyle name="Überschrift 277 3" xfId="28036"/>
    <cellStyle name="Überschrift 278" xfId="4411"/>
    <cellStyle name="Überschrift 278 2" xfId="20330"/>
    <cellStyle name="Überschrift 278 3" xfId="28037"/>
    <cellStyle name="Überschrift 279" xfId="4412"/>
    <cellStyle name="Überschrift 279 2" xfId="20331"/>
    <cellStyle name="Überschrift 279 3" xfId="28038"/>
    <cellStyle name="Überschrift 28" xfId="2476"/>
    <cellStyle name="Überschrift 28 2" xfId="2477"/>
    <cellStyle name="Überschrift 28 2 2" xfId="20333"/>
    <cellStyle name="Überschrift 28 2 3" xfId="28040"/>
    <cellStyle name="Überschrift 28 3" xfId="20332"/>
    <cellStyle name="Überschrift 28 4" xfId="28039"/>
    <cellStyle name="Überschrift 280" xfId="4413"/>
    <cellStyle name="Überschrift 280 2" xfId="20334"/>
    <cellStyle name="Überschrift 280 3" xfId="28041"/>
    <cellStyle name="Überschrift 281" xfId="4414"/>
    <cellStyle name="Überschrift 281 2" xfId="20335"/>
    <cellStyle name="Überschrift 281 3" xfId="28042"/>
    <cellStyle name="Überschrift 282" xfId="4415"/>
    <cellStyle name="Überschrift 282 2" xfId="20336"/>
    <cellStyle name="Überschrift 282 3" xfId="28043"/>
    <cellStyle name="Überschrift 283" xfId="4416"/>
    <cellStyle name="Überschrift 283 2" xfId="20337"/>
    <cellStyle name="Überschrift 283 3" xfId="28044"/>
    <cellStyle name="Überschrift 284" xfId="4417"/>
    <cellStyle name="Überschrift 284 2" xfId="20338"/>
    <cellStyle name="Überschrift 284 3" xfId="28045"/>
    <cellStyle name="Überschrift 285" xfId="4418"/>
    <cellStyle name="Überschrift 285 2" xfId="20339"/>
    <cellStyle name="Überschrift 285 3" xfId="28046"/>
    <cellStyle name="Überschrift 286" xfId="4419"/>
    <cellStyle name="Überschrift 286 2" xfId="20340"/>
    <cellStyle name="Überschrift 286 3" xfId="28047"/>
    <cellStyle name="Überschrift 287" xfId="4420"/>
    <cellStyle name="Überschrift 287 2" xfId="20341"/>
    <cellStyle name="Überschrift 287 3" xfId="28048"/>
    <cellStyle name="Überschrift 288" xfId="4421"/>
    <cellStyle name="Überschrift 288 2" xfId="20342"/>
    <cellStyle name="Überschrift 288 3" xfId="28049"/>
    <cellStyle name="Überschrift 289" xfId="4422"/>
    <cellStyle name="Überschrift 289 2" xfId="20343"/>
    <cellStyle name="Überschrift 289 3" xfId="28050"/>
    <cellStyle name="Überschrift 29" xfId="2478"/>
    <cellStyle name="Überschrift 29 2" xfId="2479"/>
    <cellStyle name="Überschrift 29 2 2" xfId="20345"/>
    <cellStyle name="Überschrift 29 2 3" xfId="28052"/>
    <cellStyle name="Überschrift 29 3" xfId="20344"/>
    <cellStyle name="Überschrift 29 4" xfId="28051"/>
    <cellStyle name="Überschrift 290" xfId="4423"/>
    <cellStyle name="Überschrift 290 2" xfId="20346"/>
    <cellStyle name="Überschrift 290 3" xfId="28053"/>
    <cellStyle name="Überschrift 291" xfId="4424"/>
    <cellStyle name="Überschrift 291 2" xfId="20347"/>
    <cellStyle name="Überschrift 291 3" xfId="28054"/>
    <cellStyle name="Überschrift 292" xfId="4425"/>
    <cellStyle name="Überschrift 292 2" xfId="20348"/>
    <cellStyle name="Überschrift 292 3" xfId="28055"/>
    <cellStyle name="Überschrift 293" xfId="4426"/>
    <cellStyle name="Überschrift 293 2" xfId="4427"/>
    <cellStyle name="Überschrift 293 2 2" xfId="20350"/>
    <cellStyle name="Überschrift 293 2 3" xfId="28057"/>
    <cellStyle name="Überschrift 293 3" xfId="4428"/>
    <cellStyle name="Überschrift 293 3 2" xfId="20351"/>
    <cellStyle name="Überschrift 293 3 3" xfId="28058"/>
    <cellStyle name="Überschrift 293 4" xfId="5625"/>
    <cellStyle name="Überschrift 293 4 2" xfId="21609"/>
    <cellStyle name="Überschrift 293 4 3" xfId="29316"/>
    <cellStyle name="Überschrift 293 5" xfId="20349"/>
    <cellStyle name="Überschrift 293 6" xfId="28056"/>
    <cellStyle name="Überschrift 294" xfId="4429"/>
    <cellStyle name="Überschrift 294 2" xfId="4430"/>
    <cellStyle name="Überschrift 294 2 2" xfId="20353"/>
    <cellStyle name="Überschrift 294 2 3" xfId="28060"/>
    <cellStyle name="Überschrift 294 3" xfId="4431"/>
    <cellStyle name="Überschrift 294 3 2" xfId="20354"/>
    <cellStyle name="Überschrift 294 3 3" xfId="28061"/>
    <cellStyle name="Überschrift 294 4" xfId="5626"/>
    <cellStyle name="Überschrift 294 4 2" xfId="21610"/>
    <cellStyle name="Überschrift 294 4 3" xfId="29317"/>
    <cellStyle name="Überschrift 294 5" xfId="20352"/>
    <cellStyle name="Überschrift 294 6" xfId="28059"/>
    <cellStyle name="Überschrift 295" xfId="4432"/>
    <cellStyle name="Überschrift 295 2" xfId="4433"/>
    <cellStyle name="Überschrift 295 2 2" xfId="20356"/>
    <cellStyle name="Überschrift 295 2 3" xfId="28063"/>
    <cellStyle name="Überschrift 295 3" xfId="4434"/>
    <cellStyle name="Überschrift 295 3 2" xfId="20357"/>
    <cellStyle name="Überschrift 295 3 3" xfId="28064"/>
    <cellStyle name="Überschrift 295 4" xfId="5627"/>
    <cellStyle name="Überschrift 295 4 2" xfId="21611"/>
    <cellStyle name="Überschrift 295 4 3" xfId="29318"/>
    <cellStyle name="Überschrift 295 5" xfId="20355"/>
    <cellStyle name="Überschrift 295 6" xfId="28062"/>
    <cellStyle name="Überschrift 296" xfId="4435"/>
    <cellStyle name="Überschrift 296 2" xfId="4436"/>
    <cellStyle name="Überschrift 296 2 2" xfId="20359"/>
    <cellStyle name="Überschrift 296 2 3" xfId="28066"/>
    <cellStyle name="Überschrift 296 3" xfId="4437"/>
    <cellStyle name="Überschrift 296 3 2" xfId="20360"/>
    <cellStyle name="Überschrift 296 3 3" xfId="28067"/>
    <cellStyle name="Überschrift 296 4" xfId="5628"/>
    <cellStyle name="Überschrift 296 4 2" xfId="21612"/>
    <cellStyle name="Überschrift 296 4 3" xfId="29319"/>
    <cellStyle name="Überschrift 296 5" xfId="20358"/>
    <cellStyle name="Überschrift 296 6" xfId="28065"/>
    <cellStyle name="Überschrift 297" xfId="4438"/>
    <cellStyle name="Überschrift 297 2" xfId="4439"/>
    <cellStyle name="Überschrift 297 2 2" xfId="20362"/>
    <cellStyle name="Überschrift 297 2 3" xfId="28069"/>
    <cellStyle name="Überschrift 297 3" xfId="4440"/>
    <cellStyle name="Überschrift 297 3 2" xfId="20363"/>
    <cellStyle name="Überschrift 297 3 3" xfId="28070"/>
    <cellStyle name="Überschrift 297 4" xfId="5629"/>
    <cellStyle name="Überschrift 297 4 2" xfId="21613"/>
    <cellStyle name="Überschrift 297 4 3" xfId="29320"/>
    <cellStyle name="Überschrift 297 5" xfId="20361"/>
    <cellStyle name="Überschrift 297 6" xfId="28068"/>
    <cellStyle name="Überschrift 298" xfId="4441"/>
    <cellStyle name="Überschrift 298 2" xfId="4442"/>
    <cellStyle name="Überschrift 298 2 2" xfId="20365"/>
    <cellStyle name="Überschrift 298 2 3" xfId="28072"/>
    <cellStyle name="Überschrift 298 3" xfId="4443"/>
    <cellStyle name="Überschrift 298 3 2" xfId="20366"/>
    <cellStyle name="Überschrift 298 3 3" xfId="28073"/>
    <cellStyle name="Überschrift 298 4" xfId="5630"/>
    <cellStyle name="Überschrift 298 4 2" xfId="21614"/>
    <cellStyle name="Überschrift 298 4 3" xfId="29321"/>
    <cellStyle name="Überschrift 298 5" xfId="20364"/>
    <cellStyle name="Überschrift 298 6" xfId="28071"/>
    <cellStyle name="Überschrift 299" xfId="4444"/>
    <cellStyle name="Überschrift 299 2" xfId="4445"/>
    <cellStyle name="Überschrift 299 2 2" xfId="20368"/>
    <cellStyle name="Überschrift 299 2 3" xfId="28075"/>
    <cellStyle name="Überschrift 299 3" xfId="4446"/>
    <cellStyle name="Überschrift 299 3 2" xfId="20369"/>
    <cellStyle name="Überschrift 299 3 3" xfId="28076"/>
    <cellStyle name="Überschrift 299 4" xfId="5631"/>
    <cellStyle name="Überschrift 299 4 2" xfId="21615"/>
    <cellStyle name="Überschrift 299 4 3" xfId="29322"/>
    <cellStyle name="Überschrift 299 5" xfId="20367"/>
    <cellStyle name="Überschrift 299 6" xfId="28074"/>
    <cellStyle name="Überschrift 3" xfId="360" builtinId="18" customBuiltin="1"/>
    <cellStyle name="Überschrift 3 10" xfId="2480"/>
    <cellStyle name="Überschrift 3 10 2" xfId="20371"/>
    <cellStyle name="Überschrift 3 10 3" xfId="28078"/>
    <cellStyle name="Überschrift 3 11" xfId="2481"/>
    <cellStyle name="Überschrift 3 11 2" xfId="20372"/>
    <cellStyle name="Überschrift 3 11 3" xfId="28079"/>
    <cellStyle name="Überschrift 3 12" xfId="2482"/>
    <cellStyle name="Überschrift 3 12 2" xfId="20373"/>
    <cellStyle name="Überschrift 3 12 3" xfId="28080"/>
    <cellStyle name="Überschrift 3 13" xfId="2483"/>
    <cellStyle name="Überschrift 3 13 2" xfId="20374"/>
    <cellStyle name="Überschrift 3 13 3" xfId="28081"/>
    <cellStyle name="Überschrift 3 14" xfId="2484"/>
    <cellStyle name="Überschrift 3 14 2" xfId="20375"/>
    <cellStyle name="Überschrift 3 14 3" xfId="28082"/>
    <cellStyle name="Überschrift 3 15" xfId="4448"/>
    <cellStyle name="Überschrift 3 15 2" xfId="20376"/>
    <cellStyle name="Überschrift 3 15 3" xfId="28083"/>
    <cellStyle name="Überschrift 3 16" xfId="4449"/>
    <cellStyle name="Überschrift 3 16 2" xfId="4450"/>
    <cellStyle name="Überschrift 3 16 2 2" xfId="20378"/>
    <cellStyle name="Überschrift 3 16 2 3" xfId="28085"/>
    <cellStyle name="Überschrift 3 16 3" xfId="4451"/>
    <cellStyle name="Überschrift 3 16 3 2" xfId="20379"/>
    <cellStyle name="Überschrift 3 16 3 3" xfId="28086"/>
    <cellStyle name="Überschrift 3 16 4" xfId="5632"/>
    <cellStyle name="Überschrift 3 16 4 2" xfId="21616"/>
    <cellStyle name="Überschrift 3 16 4 3" xfId="29323"/>
    <cellStyle name="Überschrift 3 16 5" xfId="20377"/>
    <cellStyle name="Überschrift 3 16 6" xfId="28084"/>
    <cellStyle name="Überschrift 3 17" xfId="4452"/>
    <cellStyle name="Überschrift 3 17 2" xfId="4453"/>
    <cellStyle name="Überschrift 3 17 2 2" xfId="20381"/>
    <cellStyle name="Überschrift 3 17 2 3" xfId="28088"/>
    <cellStyle name="Überschrift 3 17 3" xfId="4454"/>
    <cellStyle name="Überschrift 3 17 3 2" xfId="20382"/>
    <cellStyle name="Überschrift 3 17 3 3" xfId="28089"/>
    <cellStyle name="Überschrift 3 17 4" xfId="5404"/>
    <cellStyle name="Überschrift 3 17 4 2" xfId="5505"/>
    <cellStyle name="Überschrift 3 17 4 2 2" xfId="21490"/>
    <cellStyle name="Überschrift 3 17 4 2 3" xfId="29197"/>
    <cellStyle name="Überschrift 3 17 4 3" xfId="21389"/>
    <cellStyle name="Überschrift 3 17 4 4" xfId="29096"/>
    <cellStyle name="Überschrift 3 17 5" xfId="5440"/>
    <cellStyle name="Überschrift 3 17 5 2" xfId="5521"/>
    <cellStyle name="Überschrift 3 17 5 2 2" xfId="21505"/>
    <cellStyle name="Überschrift 3 17 5 2 3" xfId="29212"/>
    <cellStyle name="Überschrift 3 17 5 3" xfId="21425"/>
    <cellStyle name="Überschrift 3 17 5 4" xfId="29132"/>
    <cellStyle name="Überschrift 3 17 6" xfId="5758"/>
    <cellStyle name="Überschrift 3 17 6 2" xfId="21760"/>
    <cellStyle name="Überschrift 3 17 6 3" xfId="29467"/>
    <cellStyle name="Überschrift 3 17 7" xfId="20380"/>
    <cellStyle name="Überschrift 3 17 8" xfId="28087"/>
    <cellStyle name="Überschrift 3 18" xfId="4455"/>
    <cellStyle name="Überschrift 3 18 2" xfId="4456"/>
    <cellStyle name="Überschrift 3 18 2 2" xfId="20384"/>
    <cellStyle name="Überschrift 3 18 2 3" xfId="28091"/>
    <cellStyle name="Überschrift 3 18 3" xfId="20383"/>
    <cellStyle name="Überschrift 3 18 4" xfId="28090"/>
    <cellStyle name="Überschrift 3 19" xfId="4457"/>
    <cellStyle name="Überschrift 3 19 2" xfId="5174"/>
    <cellStyle name="Überschrift 3 19 2 2" xfId="21159"/>
    <cellStyle name="Überschrift 3 19 2 3" xfId="28866"/>
    <cellStyle name="Überschrift 3 19 3" xfId="20385"/>
    <cellStyle name="Überschrift 3 19 4" xfId="28092"/>
    <cellStyle name="Überschrift 3 2" xfId="361"/>
    <cellStyle name="Überschrift 3 2 2" xfId="2485"/>
    <cellStyle name="Überschrift 3 2 2 2" xfId="20387"/>
    <cellStyle name="Überschrift 3 2 2 3" xfId="28094"/>
    <cellStyle name="Überschrift 3 2 3" xfId="4458"/>
    <cellStyle name="Überschrift 3 2 3 2" xfId="4459"/>
    <cellStyle name="Überschrift 3 2 3 2 2" xfId="20389"/>
    <cellStyle name="Überschrift 3 2 3 2 3" xfId="28096"/>
    <cellStyle name="Überschrift 3 2 3 3" xfId="4460"/>
    <cellStyle name="Überschrift 3 2 3 3 2" xfId="20390"/>
    <cellStyle name="Überschrift 3 2 3 3 3" xfId="28097"/>
    <cellStyle name="Überschrift 3 2 3 4" xfId="20388"/>
    <cellStyle name="Überschrift 3 2 3 5" xfId="28095"/>
    <cellStyle name="Überschrift 3 2 4" xfId="4461"/>
    <cellStyle name="Überschrift 3 2 4 2" xfId="4462"/>
    <cellStyle name="Überschrift 3 2 4 2 2" xfId="20392"/>
    <cellStyle name="Überschrift 3 2 4 2 3" xfId="28099"/>
    <cellStyle name="Überschrift 3 2 4 3" xfId="20391"/>
    <cellStyle name="Überschrift 3 2 4 4" xfId="28098"/>
    <cellStyle name="Überschrift 3 2 5" xfId="20386"/>
    <cellStyle name="Überschrift 3 2 6" xfId="28093"/>
    <cellStyle name="Überschrift 3 2_Rejection of deliveries" xfId="2486"/>
    <cellStyle name="Überschrift 3 20" xfId="4447"/>
    <cellStyle name="Überschrift 3 20 2" xfId="5026"/>
    <cellStyle name="Überschrift 3 20 2 2" xfId="21015"/>
    <cellStyle name="Überschrift 3 20 2 3" xfId="28722"/>
    <cellStyle name="Überschrift 3 20 3" xfId="5421"/>
    <cellStyle name="Überschrift 3 20 3 2" xfId="21406"/>
    <cellStyle name="Überschrift 3 20 3 3" xfId="29113"/>
    <cellStyle name="Überschrift 3 20 4" xfId="20370"/>
    <cellStyle name="Überschrift 3 20 5" xfId="28077"/>
    <cellStyle name="Überschrift 3 21" xfId="5027"/>
    <cellStyle name="Überschrift 3 21 2" xfId="21016"/>
    <cellStyle name="Überschrift 3 21 3" xfId="28723"/>
    <cellStyle name="Überschrift 3 22" xfId="5028"/>
    <cellStyle name="Überschrift 3 22 2" xfId="21017"/>
    <cellStyle name="Überschrift 3 22 3" xfId="28724"/>
    <cellStyle name="Überschrift 3 23" xfId="5029"/>
    <cellStyle name="Überschrift 3 23 2" xfId="21018"/>
    <cellStyle name="Überschrift 3 23 3" xfId="28725"/>
    <cellStyle name="Überschrift 3 24" xfId="5030"/>
    <cellStyle name="Überschrift 3 24 2" xfId="21019"/>
    <cellStyle name="Überschrift 3 24 3" xfId="28726"/>
    <cellStyle name="Überschrift 3 25" xfId="5031"/>
    <cellStyle name="Überschrift 3 25 2" xfId="21020"/>
    <cellStyle name="Überschrift 3 25 3" xfId="28727"/>
    <cellStyle name="Überschrift 3 26" xfId="7131"/>
    <cellStyle name="Überschrift 3 26 2" xfId="22910"/>
    <cellStyle name="Überschrift 3 26 3" xfId="30619"/>
    <cellStyle name="Überschrift 3 27" xfId="6909"/>
    <cellStyle name="Überschrift 3 27 2" xfId="22693"/>
    <cellStyle name="Überschrift 3 27 3" xfId="30402"/>
    <cellStyle name="Überschrift 3 28" xfId="5783"/>
    <cellStyle name="Überschrift 3 28 2" xfId="21785"/>
    <cellStyle name="Überschrift 3 28 3" xfId="29492"/>
    <cellStyle name="Überschrift 3 29" xfId="6450"/>
    <cellStyle name="Überschrift 3 29 2" xfId="22452"/>
    <cellStyle name="Überschrift 3 29 3" xfId="30159"/>
    <cellStyle name="Überschrift 3 3" xfId="362"/>
    <cellStyle name="Überschrift 3 3 10" xfId="28100"/>
    <cellStyle name="Überschrift 3 3 2" xfId="363"/>
    <cellStyle name="Überschrift 3 3 2 2" xfId="20394"/>
    <cellStyle name="Überschrift 3 3 2 3" xfId="28101"/>
    <cellStyle name="Überschrift 3 3 3" xfId="4463"/>
    <cellStyle name="Überschrift 3 3 3 2" xfId="4464"/>
    <cellStyle name="Überschrift 3 3 3 2 2" xfId="20396"/>
    <cellStyle name="Überschrift 3 3 3 2 3" xfId="28103"/>
    <cellStyle name="Überschrift 3 3 3 3" xfId="4465"/>
    <cellStyle name="Überschrift 3 3 3 3 2" xfId="20397"/>
    <cellStyle name="Überschrift 3 3 3 3 3" xfId="28104"/>
    <cellStyle name="Überschrift 3 3 3 4" xfId="5633"/>
    <cellStyle name="Überschrift 3 3 3 4 2" xfId="21617"/>
    <cellStyle name="Überschrift 3 3 3 4 3" xfId="29324"/>
    <cellStyle name="Überschrift 3 3 3 5" xfId="20395"/>
    <cellStyle name="Überschrift 3 3 3 6" xfId="28102"/>
    <cellStyle name="Überschrift 3 3 4" xfId="4466"/>
    <cellStyle name="Überschrift 3 3 4 2" xfId="4467"/>
    <cellStyle name="Überschrift 3 3 4 2 2" xfId="20399"/>
    <cellStyle name="Überschrift 3 3 4 2 3" xfId="28106"/>
    <cellStyle name="Überschrift 3 3 4 3" xfId="4468"/>
    <cellStyle name="Überschrift 3 3 4 3 2" xfId="20400"/>
    <cellStyle name="Überschrift 3 3 4 3 3" xfId="28107"/>
    <cellStyle name="Überschrift 3 3 4 4" xfId="5342"/>
    <cellStyle name="Überschrift 3 3 4 4 2" xfId="5115"/>
    <cellStyle name="Überschrift 3 3 4 4 2 2" xfId="21100"/>
    <cellStyle name="Überschrift 3 3 4 4 2 3" xfId="28807"/>
    <cellStyle name="Überschrift 3 3 4 4 3" xfId="21327"/>
    <cellStyle name="Überschrift 3 3 4 4 4" xfId="29034"/>
    <cellStyle name="Überschrift 3 3 4 5" xfId="5341"/>
    <cellStyle name="Überschrift 3 3 4 5 2" xfId="5110"/>
    <cellStyle name="Überschrift 3 3 4 5 2 2" xfId="21095"/>
    <cellStyle name="Überschrift 3 3 4 5 2 3" xfId="28802"/>
    <cellStyle name="Überschrift 3 3 4 5 3" xfId="21326"/>
    <cellStyle name="Überschrift 3 3 4 5 4" xfId="29033"/>
    <cellStyle name="Überschrift 3 3 4 6" xfId="5759"/>
    <cellStyle name="Überschrift 3 3 4 6 2" xfId="21761"/>
    <cellStyle name="Überschrift 3 3 4 6 3" xfId="29468"/>
    <cellStyle name="Überschrift 3 3 4 7" xfId="20398"/>
    <cellStyle name="Überschrift 3 3 4 8" xfId="28105"/>
    <cellStyle name="Überschrift 3 3 5" xfId="4469"/>
    <cellStyle name="Überschrift 3 3 5 2" xfId="4470"/>
    <cellStyle name="Überschrift 3 3 5 2 2" xfId="20402"/>
    <cellStyle name="Überschrift 3 3 5 2 3" xfId="28109"/>
    <cellStyle name="Überschrift 3 3 5 3" xfId="20401"/>
    <cellStyle name="Überschrift 3 3 5 4" xfId="28108"/>
    <cellStyle name="Überschrift 3 3 6" xfId="4471"/>
    <cellStyle name="Überschrift 3 3 6 2" xfId="5175"/>
    <cellStyle name="Überschrift 3 3 6 2 2" xfId="21160"/>
    <cellStyle name="Überschrift 3 3 6 2 3" xfId="28867"/>
    <cellStyle name="Überschrift 3 3 6 3" xfId="20403"/>
    <cellStyle name="Überschrift 3 3 6 4" xfId="28110"/>
    <cellStyle name="Überschrift 3 3 7" xfId="5032"/>
    <cellStyle name="Überschrift 3 3 7 2" xfId="21021"/>
    <cellStyle name="Überschrift 3 3 7 3" xfId="28728"/>
    <cellStyle name="Überschrift 3 3 8" xfId="5724"/>
    <cellStyle name="Überschrift 3 3 8 2" xfId="21726"/>
    <cellStyle name="Überschrift 3 3 8 3" xfId="29433"/>
    <cellStyle name="Überschrift 3 3 9" xfId="20393"/>
    <cellStyle name="Überschrift 3 3_Containertabelle" xfId="364"/>
    <cellStyle name="Überschrift 3 30" xfId="5773"/>
    <cellStyle name="Überschrift 3 30 2" xfId="21775"/>
    <cellStyle name="Überschrift 3 30 3" xfId="29482"/>
    <cellStyle name="Überschrift 3 31" xfId="5652"/>
    <cellStyle name="Überschrift 3 31 2" xfId="21636"/>
    <cellStyle name="Überschrift 3 31 3" xfId="31592"/>
    <cellStyle name="Überschrift 3 32" xfId="7172"/>
    <cellStyle name="Überschrift 3 32 2" xfId="23055"/>
    <cellStyle name="Überschrift 3 32 3" xfId="31762"/>
    <cellStyle name="Überschrift 3 33" xfId="3427"/>
    <cellStyle name="Überschrift 3 33 2" xfId="23046"/>
    <cellStyle name="Überschrift 3 33 3" xfId="31737"/>
    <cellStyle name="Überschrift 3 34" xfId="9153"/>
    <cellStyle name="Überschrift 3 34 2" xfId="24613"/>
    <cellStyle name="Überschrift 3 34 3" xfId="31750"/>
    <cellStyle name="Überschrift 3 35" xfId="9705"/>
    <cellStyle name="Überschrift 3 35 2" xfId="24597"/>
    <cellStyle name="Überschrift 3 35 3" xfId="31718"/>
    <cellStyle name="Überschrift 3 36" xfId="9733"/>
    <cellStyle name="Überschrift 3 36 2" xfId="23558"/>
    <cellStyle name="Überschrift 3 36 3" xfId="32356"/>
    <cellStyle name="Überschrift 3 37" xfId="9746"/>
    <cellStyle name="Überschrift 3 37 2" xfId="25285"/>
    <cellStyle name="Überschrift 3 38" xfId="10343"/>
    <cellStyle name="Überschrift 3 38 2" xfId="25326"/>
    <cellStyle name="Überschrift 3 39" xfId="10381"/>
    <cellStyle name="Überschrift 3 39 2" xfId="25226"/>
    <cellStyle name="Überschrift 3 4" xfId="365"/>
    <cellStyle name="Überschrift 3 4 2" xfId="20404"/>
    <cellStyle name="Überschrift 3 4 3" xfId="28111"/>
    <cellStyle name="Überschrift 3 40" xfId="10166"/>
    <cellStyle name="Überschrift 3 40 2" xfId="25319"/>
    <cellStyle name="Überschrift 3 41" xfId="9864"/>
    <cellStyle name="Überschrift 3 41 2" xfId="25316"/>
    <cellStyle name="Überschrift 3 42" xfId="9978"/>
    <cellStyle name="Überschrift 3 42 2" xfId="25335"/>
    <cellStyle name="Überschrift 3 43" xfId="10399"/>
    <cellStyle name="Überschrift 3 43 2" xfId="25345"/>
    <cellStyle name="Überschrift 3 44" xfId="10994"/>
    <cellStyle name="Überschrift 3 45" xfId="11029"/>
    <cellStyle name="Überschrift 3 46" xfId="10613"/>
    <cellStyle name="Überschrift 3 47" xfId="10642"/>
    <cellStyle name="Überschrift 3 48" xfId="10822"/>
    <cellStyle name="Überschrift 3 49" xfId="11052"/>
    <cellStyle name="Überschrift 3 5" xfId="366"/>
    <cellStyle name="Überschrift 3 5 2" xfId="20405"/>
    <cellStyle name="Überschrift 3 5 3" xfId="28112"/>
    <cellStyle name="Überschrift 3 50" xfId="14172"/>
    <cellStyle name="Überschrift 3 51" xfId="14794"/>
    <cellStyle name="Überschrift 3 52" xfId="14938"/>
    <cellStyle name="Überschrift 3 53" xfId="16158"/>
    <cellStyle name="Überschrift 3 54" xfId="17038"/>
    <cellStyle name="Überschrift 3 55" xfId="17073"/>
    <cellStyle name="Überschrift 3 56" xfId="29343"/>
    <cellStyle name="Überschrift 3 57" xfId="31850"/>
    <cellStyle name="Überschrift 3 58" xfId="31882"/>
    <cellStyle name="Überschrift 3 59" xfId="31869"/>
    <cellStyle name="Überschrift 3 6" xfId="367"/>
    <cellStyle name="Überschrift 3 6 2" xfId="20406"/>
    <cellStyle name="Überschrift 3 6 3" xfId="28113"/>
    <cellStyle name="Überschrift 3 60" xfId="31820"/>
    <cellStyle name="Überschrift 3 61" xfId="31823"/>
    <cellStyle name="Überschrift 3 62" xfId="34252"/>
    <cellStyle name="Überschrift 3 63" xfId="34379"/>
    <cellStyle name="Überschrift 3 64" xfId="34179"/>
    <cellStyle name="Überschrift 3 65" xfId="33753"/>
    <cellStyle name="Überschrift 3 66" xfId="34460"/>
    <cellStyle name="Überschrift 3 7" xfId="368"/>
    <cellStyle name="Überschrift 3 7 2" xfId="20407"/>
    <cellStyle name="Überschrift 3 7 3" xfId="28114"/>
    <cellStyle name="Überschrift 3 8" xfId="369"/>
    <cellStyle name="Überschrift 3 8 2" xfId="20408"/>
    <cellStyle name="Überschrift 3 8 3" xfId="28115"/>
    <cellStyle name="Überschrift 3 9" xfId="2487"/>
    <cellStyle name="Überschrift 3 9 2" xfId="20409"/>
    <cellStyle name="Überschrift 3 9 3" xfId="28116"/>
    <cellStyle name="Überschrift 30" xfId="2488"/>
    <cellStyle name="Überschrift 30 2" xfId="2489"/>
    <cellStyle name="Überschrift 30 2 2" xfId="20411"/>
    <cellStyle name="Überschrift 30 2 3" xfId="28118"/>
    <cellStyle name="Überschrift 30 3" xfId="20410"/>
    <cellStyle name="Überschrift 30 4" xfId="28117"/>
    <cellStyle name="Überschrift 300" xfId="4472"/>
    <cellStyle name="Überschrift 300 2" xfId="20412"/>
    <cellStyle name="Überschrift 300 3" xfId="28119"/>
    <cellStyle name="Überschrift 301" xfId="4473"/>
    <cellStyle name="Überschrift 301 2" xfId="20413"/>
    <cellStyle name="Überschrift 301 3" xfId="28120"/>
    <cellStyle name="Überschrift 302" xfId="4474"/>
    <cellStyle name="Überschrift 302 2" xfId="20414"/>
    <cellStyle name="Überschrift 302 3" xfId="28121"/>
    <cellStyle name="Überschrift 303" xfId="4475"/>
    <cellStyle name="Überschrift 303 2" xfId="20415"/>
    <cellStyle name="Überschrift 303 3" xfId="28122"/>
    <cellStyle name="Überschrift 304" xfId="4476"/>
    <cellStyle name="Überschrift 304 2" xfId="20416"/>
    <cellStyle name="Überschrift 304 3" xfId="28123"/>
    <cellStyle name="Überschrift 305" xfId="4477"/>
    <cellStyle name="Überschrift 305 2" xfId="20417"/>
    <cellStyle name="Überschrift 305 3" xfId="28124"/>
    <cellStyle name="Überschrift 306" xfId="4478"/>
    <cellStyle name="Überschrift 306 2" xfId="20418"/>
    <cellStyle name="Überschrift 306 3" xfId="28125"/>
    <cellStyle name="Überschrift 307" xfId="4479"/>
    <cellStyle name="Überschrift 307 2" xfId="20419"/>
    <cellStyle name="Überschrift 307 3" xfId="28126"/>
    <cellStyle name="Überschrift 308" xfId="4480"/>
    <cellStyle name="Überschrift 308 2" xfId="4481"/>
    <cellStyle name="Überschrift 308 2 2" xfId="5176"/>
    <cellStyle name="Überschrift 308 2 2 2" xfId="21161"/>
    <cellStyle name="Überschrift 308 2 2 3" xfId="28868"/>
    <cellStyle name="Überschrift 308 2 3" xfId="20421"/>
    <cellStyle name="Überschrift 308 2 4" xfId="28128"/>
    <cellStyle name="Überschrift 308 3" xfId="4482"/>
    <cellStyle name="Überschrift 308 3 2" xfId="20422"/>
    <cellStyle name="Überschrift 308 3 3" xfId="28129"/>
    <cellStyle name="Überschrift 308 4" xfId="4483"/>
    <cellStyle name="Überschrift 308 4 2" xfId="20423"/>
    <cellStyle name="Überschrift 308 4 3" xfId="28130"/>
    <cellStyle name="Überschrift 308 5" xfId="5403"/>
    <cellStyle name="Überschrift 308 5 2" xfId="5504"/>
    <cellStyle name="Überschrift 308 5 2 2" xfId="21489"/>
    <cellStyle name="Überschrift 308 5 2 3" xfId="29196"/>
    <cellStyle name="Überschrift 308 5 3" xfId="21388"/>
    <cellStyle name="Überschrift 308 5 4" xfId="29095"/>
    <cellStyle name="Überschrift 308 6" xfId="5339"/>
    <cellStyle name="Überschrift 308 6 2" xfId="5125"/>
    <cellStyle name="Überschrift 308 6 2 2" xfId="21110"/>
    <cellStyle name="Überschrift 308 6 2 3" xfId="28817"/>
    <cellStyle name="Überschrift 308 6 3" xfId="21324"/>
    <cellStyle name="Überschrift 308 6 4" xfId="29031"/>
    <cellStyle name="Überschrift 308 7" xfId="5634"/>
    <cellStyle name="Überschrift 308 7 2" xfId="5760"/>
    <cellStyle name="Überschrift 308 7 2 2" xfId="21762"/>
    <cellStyle name="Überschrift 308 7 2 3" xfId="29469"/>
    <cellStyle name="Überschrift 308 7 3" xfId="21618"/>
    <cellStyle name="Überschrift 308 7 4" xfId="29325"/>
    <cellStyle name="Überschrift 308 8" xfId="20420"/>
    <cellStyle name="Überschrift 308 9" xfId="28127"/>
    <cellStyle name="Überschrift 309" xfId="4484"/>
    <cellStyle name="Überschrift 309 2" xfId="4485"/>
    <cellStyle name="Überschrift 309 2 2" xfId="5177"/>
    <cellStyle name="Überschrift 309 2 2 2" xfId="21162"/>
    <cellStyle name="Überschrift 309 2 2 3" xfId="28869"/>
    <cellStyle name="Überschrift 309 2 3" xfId="20425"/>
    <cellStyle name="Überschrift 309 2 4" xfId="28132"/>
    <cellStyle name="Überschrift 309 3" xfId="4486"/>
    <cellStyle name="Überschrift 309 3 2" xfId="20426"/>
    <cellStyle name="Überschrift 309 3 3" xfId="28133"/>
    <cellStyle name="Überschrift 309 4" xfId="4487"/>
    <cellStyle name="Überschrift 309 4 2" xfId="20427"/>
    <cellStyle name="Überschrift 309 4 3" xfId="28134"/>
    <cellStyle name="Überschrift 309 5" xfId="5338"/>
    <cellStyle name="Überschrift 309 5 2" xfId="5059"/>
    <cellStyle name="Überschrift 309 5 2 2" xfId="21044"/>
    <cellStyle name="Überschrift 309 5 2 3" xfId="28751"/>
    <cellStyle name="Überschrift 309 5 3" xfId="21323"/>
    <cellStyle name="Überschrift 309 5 4" xfId="29030"/>
    <cellStyle name="Überschrift 309 6" xfId="5337"/>
    <cellStyle name="Überschrift 309 6 2" xfId="5114"/>
    <cellStyle name="Überschrift 309 6 2 2" xfId="21099"/>
    <cellStyle name="Überschrift 309 6 2 3" xfId="28806"/>
    <cellStyle name="Überschrift 309 6 3" xfId="21322"/>
    <cellStyle name="Überschrift 309 6 4" xfId="29029"/>
    <cellStyle name="Überschrift 309 7" xfId="5635"/>
    <cellStyle name="Überschrift 309 7 2" xfId="5761"/>
    <cellStyle name="Überschrift 309 7 2 2" xfId="21763"/>
    <cellStyle name="Überschrift 309 7 2 3" xfId="29470"/>
    <cellStyle name="Überschrift 309 7 3" xfId="21619"/>
    <cellStyle name="Überschrift 309 7 4" xfId="29326"/>
    <cellStyle name="Überschrift 309 8" xfId="20424"/>
    <cellStyle name="Überschrift 309 9" xfId="28131"/>
    <cellStyle name="Überschrift 31" xfId="2490"/>
    <cellStyle name="Überschrift 31 2" xfId="20428"/>
    <cellStyle name="Überschrift 31 3" xfId="28135"/>
    <cellStyle name="Überschrift 310" xfId="4488"/>
    <cellStyle name="Überschrift 310 2" xfId="4489"/>
    <cellStyle name="Überschrift 310 2 2" xfId="20430"/>
    <cellStyle name="Überschrift 310 2 3" xfId="28137"/>
    <cellStyle name="Überschrift 310 3" xfId="4490"/>
    <cellStyle name="Überschrift 310 3 2" xfId="20431"/>
    <cellStyle name="Überschrift 310 3 3" xfId="28138"/>
    <cellStyle name="Überschrift 310 4" xfId="5336"/>
    <cellStyle name="Überschrift 310 4 2" xfId="5058"/>
    <cellStyle name="Überschrift 310 4 2 2" xfId="21043"/>
    <cellStyle name="Überschrift 310 4 2 3" xfId="28750"/>
    <cellStyle name="Überschrift 310 4 3" xfId="21321"/>
    <cellStyle name="Überschrift 310 4 4" xfId="29028"/>
    <cellStyle name="Überschrift 310 5" xfId="5335"/>
    <cellStyle name="Überschrift 310 5 2" xfId="5113"/>
    <cellStyle name="Überschrift 310 5 2 2" xfId="21098"/>
    <cellStyle name="Überschrift 310 5 2 3" xfId="28805"/>
    <cellStyle name="Überschrift 310 5 3" xfId="21320"/>
    <cellStyle name="Überschrift 310 5 4" xfId="29027"/>
    <cellStyle name="Überschrift 310 6" xfId="5762"/>
    <cellStyle name="Überschrift 310 6 2" xfId="21764"/>
    <cellStyle name="Überschrift 310 6 3" xfId="29471"/>
    <cellStyle name="Überschrift 310 7" xfId="14922"/>
    <cellStyle name="Überschrift 310 7 2" xfId="23026"/>
    <cellStyle name="Überschrift 310 7 3" xfId="30736"/>
    <cellStyle name="Überschrift 310 8" xfId="20429"/>
    <cellStyle name="Überschrift 310 9" xfId="28136"/>
    <cellStyle name="Überschrift 311" xfId="4491"/>
    <cellStyle name="Überschrift 311 2" xfId="4492"/>
    <cellStyle name="Überschrift 311 2 2" xfId="20433"/>
    <cellStyle name="Überschrift 311 2 3" xfId="28140"/>
    <cellStyle name="Überschrift 311 3" xfId="4493"/>
    <cellStyle name="Überschrift 311 3 2" xfId="20434"/>
    <cellStyle name="Überschrift 311 3 3" xfId="28141"/>
    <cellStyle name="Überschrift 311 4" xfId="5334"/>
    <cellStyle name="Überschrift 311 4 2" xfId="5112"/>
    <cellStyle name="Überschrift 311 4 2 2" xfId="21097"/>
    <cellStyle name="Überschrift 311 4 2 3" xfId="28804"/>
    <cellStyle name="Überschrift 311 4 3" xfId="21319"/>
    <cellStyle name="Überschrift 311 4 4" xfId="29026"/>
    <cellStyle name="Überschrift 311 5" xfId="5402"/>
    <cellStyle name="Überschrift 311 5 2" xfId="5503"/>
    <cellStyle name="Überschrift 311 5 2 2" xfId="21488"/>
    <cellStyle name="Überschrift 311 5 2 3" xfId="29195"/>
    <cellStyle name="Überschrift 311 5 3" xfId="21387"/>
    <cellStyle name="Überschrift 311 5 4" xfId="29094"/>
    <cellStyle name="Überschrift 311 6" xfId="5763"/>
    <cellStyle name="Überschrift 311 6 2" xfId="21765"/>
    <cellStyle name="Überschrift 311 6 3" xfId="29472"/>
    <cellStyle name="Überschrift 311 7" xfId="20432"/>
    <cellStyle name="Überschrift 311 8" xfId="28139"/>
    <cellStyle name="Überschrift 312" xfId="4494"/>
    <cellStyle name="Überschrift 312 2" xfId="4495"/>
    <cellStyle name="Überschrift 312 2 2" xfId="20436"/>
    <cellStyle name="Überschrift 312 2 3" xfId="28143"/>
    <cellStyle name="Überschrift 312 3" xfId="4496"/>
    <cellStyle name="Überschrift 312 3 2" xfId="20437"/>
    <cellStyle name="Überschrift 312 3 3" xfId="28144"/>
    <cellStyle name="Überschrift 312 4" xfId="5333"/>
    <cellStyle name="Überschrift 312 4 2" xfId="5111"/>
    <cellStyle name="Überschrift 312 4 2 2" xfId="21096"/>
    <cellStyle name="Überschrift 312 4 2 3" xfId="28803"/>
    <cellStyle name="Überschrift 312 4 3" xfId="21318"/>
    <cellStyle name="Überschrift 312 4 4" xfId="29025"/>
    <cellStyle name="Überschrift 312 5" xfId="5332"/>
    <cellStyle name="Überschrift 312 5 2" xfId="5109"/>
    <cellStyle name="Überschrift 312 5 2 2" xfId="21094"/>
    <cellStyle name="Überschrift 312 5 2 3" xfId="28801"/>
    <cellStyle name="Überschrift 312 5 3" xfId="21317"/>
    <cellStyle name="Überschrift 312 5 4" xfId="29024"/>
    <cellStyle name="Überschrift 312 6" xfId="5764"/>
    <cellStyle name="Überschrift 312 6 2" xfId="21766"/>
    <cellStyle name="Überschrift 312 6 3" xfId="29473"/>
    <cellStyle name="Überschrift 312 7" xfId="20435"/>
    <cellStyle name="Überschrift 312 8" xfId="28142"/>
    <cellStyle name="Überschrift 313" xfId="4497"/>
    <cellStyle name="Überschrift 313 2" xfId="4498"/>
    <cellStyle name="Überschrift 313 2 2" xfId="20439"/>
    <cellStyle name="Überschrift 313 2 3" xfId="28146"/>
    <cellStyle name="Überschrift 313 3" xfId="4499"/>
    <cellStyle name="Überschrift 313 3 2" xfId="20440"/>
    <cellStyle name="Überschrift 313 3 3" xfId="28147"/>
    <cellStyle name="Überschrift 313 4" xfId="5420"/>
    <cellStyle name="Überschrift 313 4 2" xfId="5510"/>
    <cellStyle name="Überschrift 313 4 2 2" xfId="21495"/>
    <cellStyle name="Überschrift 313 4 2 3" xfId="29202"/>
    <cellStyle name="Überschrift 313 4 3" xfId="21405"/>
    <cellStyle name="Überschrift 313 4 4" xfId="29112"/>
    <cellStyle name="Überschrift 313 5" xfId="5422"/>
    <cellStyle name="Überschrift 313 5 2" xfId="5511"/>
    <cellStyle name="Überschrift 313 5 2 2" xfId="21496"/>
    <cellStyle name="Überschrift 313 5 2 3" xfId="29203"/>
    <cellStyle name="Überschrift 313 5 3" xfId="21407"/>
    <cellStyle name="Überschrift 313 5 4" xfId="29114"/>
    <cellStyle name="Überschrift 313 6" xfId="5765"/>
    <cellStyle name="Überschrift 313 6 2" xfId="21767"/>
    <cellStyle name="Überschrift 313 6 3" xfId="29474"/>
    <cellStyle name="Überschrift 313 7" xfId="20438"/>
    <cellStyle name="Überschrift 313 8" xfId="28145"/>
    <cellStyle name="Überschrift 314" xfId="4500"/>
    <cellStyle name="Überschrift 314 2" xfId="4501"/>
    <cellStyle name="Überschrift 314 2 2" xfId="20442"/>
    <cellStyle name="Überschrift 314 2 3" xfId="28149"/>
    <cellStyle name="Überschrift 314 3" xfId="4502"/>
    <cellStyle name="Überschrift 314 3 2" xfId="20443"/>
    <cellStyle name="Überschrift 314 3 3" xfId="28150"/>
    <cellStyle name="Überschrift 314 4" xfId="5408"/>
    <cellStyle name="Überschrift 314 4 2" xfId="5507"/>
    <cellStyle name="Überschrift 314 4 2 2" xfId="21492"/>
    <cellStyle name="Überschrift 314 4 2 3" xfId="29199"/>
    <cellStyle name="Überschrift 314 4 3" xfId="21393"/>
    <cellStyle name="Überschrift 314 4 4" xfId="29100"/>
    <cellStyle name="Überschrift 314 5" xfId="5401"/>
    <cellStyle name="Überschrift 314 5 2" xfId="5502"/>
    <cellStyle name="Überschrift 314 5 2 2" xfId="21487"/>
    <cellStyle name="Überschrift 314 5 2 3" xfId="29194"/>
    <cellStyle name="Überschrift 314 5 3" xfId="21386"/>
    <cellStyle name="Überschrift 314 5 4" xfId="29093"/>
    <cellStyle name="Überschrift 314 6" xfId="5766"/>
    <cellStyle name="Überschrift 314 6 2" xfId="21768"/>
    <cellStyle name="Überschrift 314 6 3" xfId="29475"/>
    <cellStyle name="Überschrift 314 7" xfId="20441"/>
    <cellStyle name="Überschrift 314 8" xfId="28148"/>
    <cellStyle name="Überschrift 315" xfId="4503"/>
    <cellStyle name="Überschrift 315 2" xfId="4504"/>
    <cellStyle name="Überschrift 315 2 2" xfId="20445"/>
    <cellStyle name="Überschrift 315 2 3" xfId="28152"/>
    <cellStyle name="Überschrift 315 3" xfId="4505"/>
    <cellStyle name="Überschrift 315 3 2" xfId="20446"/>
    <cellStyle name="Überschrift 315 3 3" xfId="28153"/>
    <cellStyle name="Überschrift 315 4" xfId="5246"/>
    <cellStyle name="Überschrift 315 4 2" xfId="5091"/>
    <cellStyle name="Überschrift 315 4 2 2" xfId="21076"/>
    <cellStyle name="Überschrift 315 4 2 3" xfId="28783"/>
    <cellStyle name="Überschrift 315 4 3" xfId="21231"/>
    <cellStyle name="Überschrift 315 4 4" xfId="28938"/>
    <cellStyle name="Überschrift 315 5" xfId="5427"/>
    <cellStyle name="Überschrift 315 5 2" xfId="5513"/>
    <cellStyle name="Überschrift 315 5 2 2" xfId="21498"/>
    <cellStyle name="Überschrift 315 5 2 3" xfId="29205"/>
    <cellStyle name="Überschrift 315 5 3" xfId="21412"/>
    <cellStyle name="Überschrift 315 5 4" xfId="29119"/>
    <cellStyle name="Überschrift 315 6" xfId="5767"/>
    <cellStyle name="Überschrift 315 6 2" xfId="21769"/>
    <cellStyle name="Überschrift 315 6 3" xfId="29476"/>
    <cellStyle name="Überschrift 315 7" xfId="20444"/>
    <cellStyle name="Überschrift 315 8" xfId="28151"/>
    <cellStyle name="Überschrift 316" xfId="4506"/>
    <cellStyle name="Überschrift 316 2" xfId="4507"/>
    <cellStyle name="Überschrift 316 2 2" xfId="20448"/>
    <cellStyle name="Überschrift 316 2 3" xfId="28155"/>
    <cellStyle name="Überschrift 316 3" xfId="4508"/>
    <cellStyle name="Überschrift 316 3 2" xfId="20449"/>
    <cellStyle name="Überschrift 316 3 3" xfId="28156"/>
    <cellStyle name="Überschrift 316 4" xfId="20447"/>
    <cellStyle name="Überschrift 316 5" xfId="28154"/>
    <cellStyle name="Überschrift 317" xfId="4509"/>
    <cellStyle name="Überschrift 317 2" xfId="4510"/>
    <cellStyle name="Überschrift 317 2 2" xfId="20451"/>
    <cellStyle name="Überschrift 317 2 3" xfId="28158"/>
    <cellStyle name="Überschrift 317 3" xfId="4511"/>
    <cellStyle name="Überschrift 317 3 2" xfId="20452"/>
    <cellStyle name="Überschrift 317 3 3" xfId="28159"/>
    <cellStyle name="Überschrift 317 4" xfId="20450"/>
    <cellStyle name="Überschrift 317 5" xfId="28157"/>
    <cellStyle name="Überschrift 318" xfId="4512"/>
    <cellStyle name="Überschrift 318 2" xfId="4513"/>
    <cellStyle name="Überschrift 318 2 2" xfId="20454"/>
    <cellStyle name="Überschrift 318 2 3" xfId="28161"/>
    <cellStyle name="Überschrift 318 3" xfId="4514"/>
    <cellStyle name="Überschrift 318 3 2" xfId="20455"/>
    <cellStyle name="Überschrift 318 3 3" xfId="28162"/>
    <cellStyle name="Überschrift 318 4" xfId="20453"/>
    <cellStyle name="Überschrift 318 5" xfId="28160"/>
    <cellStyle name="Überschrift 319" xfId="4515"/>
    <cellStyle name="Überschrift 319 2" xfId="4516"/>
    <cellStyle name="Überschrift 319 2 2" xfId="6467"/>
    <cellStyle name="Überschrift 319 2 2 2" xfId="22469"/>
    <cellStyle name="Überschrift 319 2 2 3" xfId="30176"/>
    <cellStyle name="Überschrift 319 2 3" xfId="5798"/>
    <cellStyle name="Überschrift 319 2 3 2" xfId="8451"/>
    <cellStyle name="Überschrift 319 2 3 3" xfId="13269"/>
    <cellStyle name="Überschrift 319 2 3 4" xfId="16238"/>
    <cellStyle name="Überschrift 319 2 3 5" xfId="21800"/>
    <cellStyle name="Überschrift 319 2 3 6" xfId="29507"/>
    <cellStyle name="Überschrift 319 2 4" xfId="20457"/>
    <cellStyle name="Überschrift 319 2 5" xfId="28164"/>
    <cellStyle name="Überschrift 319 3" xfId="4517"/>
    <cellStyle name="Überschrift 319 3 2" xfId="6468"/>
    <cellStyle name="Überschrift 319 3 2 2" xfId="22470"/>
    <cellStyle name="Überschrift 319 3 2 3" xfId="30177"/>
    <cellStyle name="Überschrift 319 3 3" xfId="5799"/>
    <cellStyle name="Überschrift 319 3 3 2" xfId="8452"/>
    <cellStyle name="Überschrift 319 3 3 3" xfId="13270"/>
    <cellStyle name="Überschrift 319 3 3 4" xfId="16239"/>
    <cellStyle name="Überschrift 319 3 3 5" xfId="21801"/>
    <cellStyle name="Überschrift 319 3 3 6" xfId="29508"/>
    <cellStyle name="Überschrift 319 3 4" xfId="20458"/>
    <cellStyle name="Überschrift 319 3 5" xfId="28165"/>
    <cellStyle name="Überschrift 319 4" xfId="6466"/>
    <cellStyle name="Überschrift 319 4 2" xfId="22468"/>
    <cellStyle name="Überschrift 319 4 3" xfId="30175"/>
    <cellStyle name="Überschrift 319 5" xfId="5797"/>
    <cellStyle name="Überschrift 319 5 2" xfId="8450"/>
    <cellStyle name="Überschrift 319 5 3" xfId="13268"/>
    <cellStyle name="Überschrift 319 5 4" xfId="16237"/>
    <cellStyle name="Überschrift 319 5 5" xfId="21799"/>
    <cellStyle name="Überschrift 319 5 6" xfId="29506"/>
    <cellStyle name="Überschrift 319 6" xfId="20456"/>
    <cellStyle name="Überschrift 319 7" xfId="28163"/>
    <cellStyle name="Überschrift 32" xfId="2491"/>
    <cellStyle name="Überschrift 32 2" xfId="6469"/>
    <cellStyle name="Überschrift 32 2 2" xfId="22471"/>
    <cellStyle name="Überschrift 32 2 3" xfId="30178"/>
    <cellStyle name="Überschrift 32 3" xfId="5800"/>
    <cellStyle name="Überschrift 32 3 2" xfId="8453"/>
    <cellStyle name="Überschrift 32 3 3" xfId="13271"/>
    <cellStyle name="Überschrift 32 3 4" xfId="16240"/>
    <cellStyle name="Überschrift 32 3 5" xfId="21802"/>
    <cellStyle name="Überschrift 32 3 6" xfId="29509"/>
    <cellStyle name="Überschrift 32 4" xfId="20459"/>
    <cellStyle name="Überschrift 32 5" xfId="28166"/>
    <cellStyle name="Überschrift 320" xfId="4518"/>
    <cellStyle name="Überschrift 320 2" xfId="4519"/>
    <cellStyle name="Überschrift 320 2 2" xfId="5178"/>
    <cellStyle name="Überschrift 320 2 2 2" xfId="6952"/>
    <cellStyle name="Überschrift 320 2 2 2 2" xfId="22732"/>
    <cellStyle name="Überschrift 320 2 2 2 3" xfId="30441"/>
    <cellStyle name="Überschrift 320 2 2 3" xfId="5803"/>
    <cellStyle name="Überschrift 320 2 2 3 2" xfId="8456"/>
    <cellStyle name="Überschrift 320 2 2 3 3" xfId="13274"/>
    <cellStyle name="Überschrift 320 2 2 3 4" xfId="16243"/>
    <cellStyle name="Überschrift 320 2 2 3 5" xfId="21805"/>
    <cellStyle name="Überschrift 320 2 2 3 6" xfId="29512"/>
    <cellStyle name="Überschrift 320 2 2 4" xfId="21163"/>
    <cellStyle name="Überschrift 320 2 2 5" xfId="28870"/>
    <cellStyle name="Überschrift 320 2 3" xfId="6471"/>
    <cellStyle name="Überschrift 320 2 3 2" xfId="22473"/>
    <cellStyle name="Überschrift 320 2 3 3" xfId="30180"/>
    <cellStyle name="Überschrift 320 2 4" xfId="5802"/>
    <cellStyle name="Überschrift 320 2 4 2" xfId="8455"/>
    <cellStyle name="Überschrift 320 2 4 3" xfId="13273"/>
    <cellStyle name="Überschrift 320 2 4 4" xfId="16242"/>
    <cellStyle name="Überschrift 320 2 4 5" xfId="21804"/>
    <cellStyle name="Überschrift 320 2 4 6" xfId="29511"/>
    <cellStyle name="Überschrift 320 2 5" xfId="20461"/>
    <cellStyle name="Überschrift 320 2 6" xfId="28168"/>
    <cellStyle name="Überschrift 320 3" xfId="4520"/>
    <cellStyle name="Überschrift 320 3 2" xfId="6472"/>
    <cellStyle name="Überschrift 320 3 2 2" xfId="22474"/>
    <cellStyle name="Überschrift 320 3 2 3" xfId="30181"/>
    <cellStyle name="Überschrift 320 3 3" xfId="5804"/>
    <cellStyle name="Überschrift 320 3 3 2" xfId="8457"/>
    <cellStyle name="Überschrift 320 3 3 3" xfId="13275"/>
    <cellStyle name="Überschrift 320 3 3 4" xfId="16244"/>
    <cellStyle name="Überschrift 320 3 3 5" xfId="21806"/>
    <cellStyle name="Überschrift 320 3 3 6" xfId="29513"/>
    <cellStyle name="Überschrift 320 3 4" xfId="20462"/>
    <cellStyle name="Überschrift 320 3 5" xfId="28169"/>
    <cellStyle name="Überschrift 320 4" xfId="5179"/>
    <cellStyle name="Überschrift 320 4 2" xfId="6953"/>
    <cellStyle name="Überschrift 320 4 2 2" xfId="22733"/>
    <cellStyle name="Überschrift 320 4 2 3" xfId="30442"/>
    <cellStyle name="Überschrift 320 4 3" xfId="5805"/>
    <cellStyle name="Überschrift 320 4 3 2" xfId="8458"/>
    <cellStyle name="Überschrift 320 4 3 3" xfId="13276"/>
    <cellStyle name="Überschrift 320 4 3 4" xfId="16245"/>
    <cellStyle name="Überschrift 320 4 3 5" xfId="21807"/>
    <cellStyle name="Überschrift 320 4 3 6" xfId="29514"/>
    <cellStyle name="Überschrift 320 4 4" xfId="21164"/>
    <cellStyle name="Überschrift 320 4 5" xfId="28871"/>
    <cellStyle name="Überschrift 320 5" xfId="6470"/>
    <cellStyle name="Überschrift 320 5 2" xfId="22472"/>
    <cellStyle name="Überschrift 320 5 3" xfId="30179"/>
    <cellStyle name="Überschrift 320 6" xfId="5801"/>
    <cellStyle name="Überschrift 320 6 2" xfId="8454"/>
    <cellStyle name="Überschrift 320 6 3" xfId="13272"/>
    <cellStyle name="Überschrift 320 6 4" xfId="16241"/>
    <cellStyle name="Überschrift 320 6 5" xfId="21803"/>
    <cellStyle name="Überschrift 320 6 6" xfId="29510"/>
    <cellStyle name="Überschrift 320 7" xfId="20460"/>
    <cellStyle name="Überschrift 320 8" xfId="28167"/>
    <cellStyle name="Überschrift 321" xfId="4521"/>
    <cellStyle name="Überschrift 321 2" xfId="4522"/>
    <cellStyle name="Überschrift 321 2 2" xfId="5180"/>
    <cellStyle name="Überschrift 321 2 2 2" xfId="6954"/>
    <cellStyle name="Überschrift 321 2 2 2 2" xfId="22734"/>
    <cellStyle name="Überschrift 321 2 2 2 3" xfId="30443"/>
    <cellStyle name="Überschrift 321 2 2 3" xfId="5808"/>
    <cellStyle name="Überschrift 321 2 2 3 2" xfId="8461"/>
    <cellStyle name="Überschrift 321 2 2 3 3" xfId="13279"/>
    <cellStyle name="Überschrift 321 2 2 3 4" xfId="16248"/>
    <cellStyle name="Überschrift 321 2 2 3 5" xfId="21810"/>
    <cellStyle name="Überschrift 321 2 2 3 6" xfId="29517"/>
    <cellStyle name="Überschrift 321 2 2 4" xfId="21165"/>
    <cellStyle name="Überschrift 321 2 2 5" xfId="28872"/>
    <cellStyle name="Überschrift 321 2 3" xfId="6474"/>
    <cellStyle name="Überschrift 321 2 3 2" xfId="22476"/>
    <cellStyle name="Überschrift 321 2 3 3" xfId="30183"/>
    <cellStyle name="Überschrift 321 2 4" xfId="5807"/>
    <cellStyle name="Überschrift 321 2 4 2" xfId="8460"/>
    <cellStyle name="Überschrift 321 2 4 3" xfId="13278"/>
    <cellStyle name="Überschrift 321 2 4 4" xfId="16247"/>
    <cellStyle name="Überschrift 321 2 4 5" xfId="21809"/>
    <cellStyle name="Überschrift 321 2 4 6" xfId="29516"/>
    <cellStyle name="Überschrift 321 2 5" xfId="20464"/>
    <cellStyle name="Überschrift 321 2 6" xfId="28171"/>
    <cellStyle name="Überschrift 321 3" xfId="4523"/>
    <cellStyle name="Überschrift 321 3 2" xfId="6475"/>
    <cellStyle name="Überschrift 321 3 2 2" xfId="22477"/>
    <cellStyle name="Überschrift 321 3 2 3" xfId="30184"/>
    <cellStyle name="Überschrift 321 3 3" xfId="5809"/>
    <cellStyle name="Überschrift 321 3 3 2" xfId="8462"/>
    <cellStyle name="Überschrift 321 3 3 3" xfId="13280"/>
    <cellStyle name="Überschrift 321 3 3 4" xfId="16249"/>
    <cellStyle name="Überschrift 321 3 3 5" xfId="21811"/>
    <cellStyle name="Überschrift 321 3 3 6" xfId="29518"/>
    <cellStyle name="Überschrift 321 3 4" xfId="20465"/>
    <cellStyle name="Überschrift 321 3 5" xfId="28172"/>
    <cellStyle name="Überschrift 321 4" xfId="5181"/>
    <cellStyle name="Überschrift 321 4 2" xfId="6955"/>
    <cellStyle name="Überschrift 321 4 2 2" xfId="22735"/>
    <cellStyle name="Überschrift 321 4 2 3" xfId="30444"/>
    <cellStyle name="Überschrift 321 4 3" xfId="5810"/>
    <cellStyle name="Überschrift 321 4 3 2" xfId="8463"/>
    <cellStyle name="Überschrift 321 4 3 3" xfId="13281"/>
    <cellStyle name="Überschrift 321 4 3 4" xfId="16250"/>
    <cellStyle name="Überschrift 321 4 3 5" xfId="21812"/>
    <cellStyle name="Überschrift 321 4 3 6" xfId="29519"/>
    <cellStyle name="Überschrift 321 4 4" xfId="21166"/>
    <cellStyle name="Überschrift 321 4 5" xfId="28873"/>
    <cellStyle name="Überschrift 321 5" xfId="6473"/>
    <cellStyle name="Überschrift 321 5 2" xfId="22475"/>
    <cellStyle name="Überschrift 321 5 3" xfId="30182"/>
    <cellStyle name="Überschrift 321 6" xfId="5806"/>
    <cellStyle name="Überschrift 321 6 2" xfId="8459"/>
    <cellStyle name="Überschrift 321 6 3" xfId="13277"/>
    <cellStyle name="Überschrift 321 6 4" xfId="16246"/>
    <cellStyle name="Überschrift 321 6 5" xfId="21808"/>
    <cellStyle name="Überschrift 321 6 6" xfId="29515"/>
    <cellStyle name="Überschrift 321 7" xfId="20463"/>
    <cellStyle name="Überschrift 321 8" xfId="28170"/>
    <cellStyle name="Überschrift 322" xfId="4524"/>
    <cellStyle name="Überschrift 322 2" xfId="4525"/>
    <cellStyle name="Überschrift 322 2 2" xfId="5182"/>
    <cellStyle name="Überschrift 322 2 2 2" xfId="6956"/>
    <cellStyle name="Überschrift 322 2 2 2 2" xfId="22736"/>
    <cellStyle name="Überschrift 322 2 2 2 3" xfId="30445"/>
    <cellStyle name="Überschrift 322 2 2 3" xfId="5813"/>
    <cellStyle name="Überschrift 322 2 2 3 2" xfId="8466"/>
    <cellStyle name="Überschrift 322 2 2 3 3" xfId="13284"/>
    <cellStyle name="Überschrift 322 2 2 3 4" xfId="16253"/>
    <cellStyle name="Überschrift 322 2 2 3 5" xfId="21815"/>
    <cellStyle name="Überschrift 322 2 2 3 6" xfId="29522"/>
    <cellStyle name="Überschrift 322 2 2 4" xfId="21167"/>
    <cellStyle name="Überschrift 322 2 2 5" xfId="28874"/>
    <cellStyle name="Überschrift 322 2 3" xfId="6477"/>
    <cellStyle name="Überschrift 322 2 3 2" xfId="22479"/>
    <cellStyle name="Überschrift 322 2 3 3" xfId="30186"/>
    <cellStyle name="Überschrift 322 2 4" xfId="5812"/>
    <cellStyle name="Überschrift 322 2 4 2" xfId="8465"/>
    <cellStyle name="Überschrift 322 2 4 3" xfId="13283"/>
    <cellStyle name="Überschrift 322 2 4 4" xfId="16252"/>
    <cellStyle name="Überschrift 322 2 4 5" xfId="21814"/>
    <cellStyle name="Überschrift 322 2 4 6" xfId="29521"/>
    <cellStyle name="Überschrift 322 2 5" xfId="20467"/>
    <cellStyle name="Überschrift 322 2 6" xfId="28174"/>
    <cellStyle name="Überschrift 322 3" xfId="4526"/>
    <cellStyle name="Überschrift 322 3 2" xfId="6478"/>
    <cellStyle name="Überschrift 322 3 2 2" xfId="22480"/>
    <cellStyle name="Überschrift 322 3 2 3" xfId="30187"/>
    <cellStyle name="Überschrift 322 3 3" xfId="5814"/>
    <cellStyle name="Überschrift 322 3 3 2" xfId="8467"/>
    <cellStyle name="Überschrift 322 3 3 3" xfId="13285"/>
    <cellStyle name="Überschrift 322 3 3 4" xfId="16254"/>
    <cellStyle name="Überschrift 322 3 3 5" xfId="21816"/>
    <cellStyle name="Überschrift 322 3 3 6" xfId="29523"/>
    <cellStyle name="Überschrift 322 3 4" xfId="20468"/>
    <cellStyle name="Überschrift 322 3 5" xfId="28175"/>
    <cellStyle name="Überschrift 322 4" xfId="5183"/>
    <cellStyle name="Überschrift 322 4 2" xfId="6957"/>
    <cellStyle name="Überschrift 322 4 2 2" xfId="22737"/>
    <cellStyle name="Überschrift 322 4 2 3" xfId="30446"/>
    <cellStyle name="Überschrift 322 4 3" xfId="5815"/>
    <cellStyle name="Überschrift 322 4 3 2" xfId="8468"/>
    <cellStyle name="Überschrift 322 4 3 3" xfId="13286"/>
    <cellStyle name="Überschrift 322 4 3 4" xfId="16255"/>
    <cellStyle name="Überschrift 322 4 3 5" xfId="21817"/>
    <cellStyle name="Überschrift 322 4 3 6" xfId="29524"/>
    <cellStyle name="Überschrift 322 4 4" xfId="21168"/>
    <cellStyle name="Überschrift 322 4 5" xfId="28875"/>
    <cellStyle name="Überschrift 322 5" xfId="6476"/>
    <cellStyle name="Überschrift 322 5 2" xfId="22478"/>
    <cellStyle name="Überschrift 322 5 3" xfId="30185"/>
    <cellStyle name="Überschrift 322 6" xfId="5811"/>
    <cellStyle name="Überschrift 322 6 2" xfId="8464"/>
    <cellStyle name="Überschrift 322 6 3" xfId="13282"/>
    <cellStyle name="Überschrift 322 6 4" xfId="16251"/>
    <cellStyle name="Überschrift 322 6 5" xfId="21813"/>
    <cellStyle name="Überschrift 322 6 6" xfId="29520"/>
    <cellStyle name="Überschrift 322 7" xfId="20466"/>
    <cellStyle name="Überschrift 322 8" xfId="28173"/>
    <cellStyle name="Überschrift 323" xfId="4527"/>
    <cellStyle name="Überschrift 323 2" xfId="4528"/>
    <cellStyle name="Überschrift 323 2 2" xfId="5184"/>
    <cellStyle name="Überschrift 323 2 2 2" xfId="6958"/>
    <cellStyle name="Überschrift 323 2 2 2 2" xfId="22738"/>
    <cellStyle name="Überschrift 323 2 2 2 3" xfId="30447"/>
    <cellStyle name="Überschrift 323 2 2 3" xfId="5818"/>
    <cellStyle name="Überschrift 323 2 2 3 2" xfId="8471"/>
    <cellStyle name="Überschrift 323 2 2 3 3" xfId="13289"/>
    <cellStyle name="Überschrift 323 2 2 3 4" xfId="16258"/>
    <cellStyle name="Überschrift 323 2 2 3 5" xfId="21820"/>
    <cellStyle name="Überschrift 323 2 2 3 6" xfId="29527"/>
    <cellStyle name="Überschrift 323 2 2 4" xfId="21169"/>
    <cellStyle name="Überschrift 323 2 2 5" xfId="28876"/>
    <cellStyle name="Überschrift 323 2 3" xfId="6480"/>
    <cellStyle name="Überschrift 323 2 3 2" xfId="22482"/>
    <cellStyle name="Überschrift 323 2 3 3" xfId="30189"/>
    <cellStyle name="Überschrift 323 2 4" xfId="5817"/>
    <cellStyle name="Überschrift 323 2 4 2" xfId="8470"/>
    <cellStyle name="Überschrift 323 2 4 3" xfId="13288"/>
    <cellStyle name="Überschrift 323 2 4 4" xfId="16257"/>
    <cellStyle name="Überschrift 323 2 4 5" xfId="21819"/>
    <cellStyle name="Überschrift 323 2 4 6" xfId="29526"/>
    <cellStyle name="Überschrift 323 2 5" xfId="20470"/>
    <cellStyle name="Überschrift 323 2 6" xfId="28177"/>
    <cellStyle name="Überschrift 323 3" xfId="4529"/>
    <cellStyle name="Überschrift 323 3 2" xfId="6481"/>
    <cellStyle name="Überschrift 323 3 2 2" xfId="22483"/>
    <cellStyle name="Überschrift 323 3 2 3" xfId="30190"/>
    <cellStyle name="Überschrift 323 3 3" xfId="5819"/>
    <cellStyle name="Überschrift 323 3 3 2" xfId="8472"/>
    <cellStyle name="Überschrift 323 3 3 3" xfId="13290"/>
    <cellStyle name="Überschrift 323 3 3 4" xfId="16259"/>
    <cellStyle name="Überschrift 323 3 3 5" xfId="21821"/>
    <cellStyle name="Überschrift 323 3 3 6" xfId="29528"/>
    <cellStyle name="Überschrift 323 3 4" xfId="20471"/>
    <cellStyle name="Überschrift 323 3 5" xfId="28178"/>
    <cellStyle name="Überschrift 323 4" xfId="5185"/>
    <cellStyle name="Überschrift 323 4 2" xfId="6959"/>
    <cellStyle name="Überschrift 323 4 2 2" xfId="22739"/>
    <cellStyle name="Überschrift 323 4 2 3" xfId="30448"/>
    <cellStyle name="Überschrift 323 4 3" xfId="5820"/>
    <cellStyle name="Überschrift 323 4 3 2" xfId="8473"/>
    <cellStyle name="Überschrift 323 4 3 3" xfId="13291"/>
    <cellStyle name="Überschrift 323 4 3 4" xfId="16260"/>
    <cellStyle name="Überschrift 323 4 3 5" xfId="21822"/>
    <cellStyle name="Überschrift 323 4 3 6" xfId="29529"/>
    <cellStyle name="Überschrift 323 4 4" xfId="21170"/>
    <cellStyle name="Überschrift 323 4 5" xfId="28877"/>
    <cellStyle name="Überschrift 323 5" xfId="6479"/>
    <cellStyle name="Überschrift 323 5 2" xfId="22481"/>
    <cellStyle name="Überschrift 323 5 3" xfId="30188"/>
    <cellStyle name="Überschrift 323 6" xfId="5816"/>
    <cellStyle name="Überschrift 323 6 2" xfId="8469"/>
    <cellStyle name="Überschrift 323 6 3" xfId="13287"/>
    <cellStyle name="Überschrift 323 6 4" xfId="16256"/>
    <cellStyle name="Überschrift 323 6 5" xfId="21818"/>
    <cellStyle name="Überschrift 323 6 6" xfId="29525"/>
    <cellStyle name="Überschrift 323 7" xfId="20469"/>
    <cellStyle name="Überschrift 323 8" xfId="28176"/>
    <cellStyle name="Überschrift 324" xfId="4530"/>
    <cellStyle name="Überschrift 324 2" xfId="6482"/>
    <cellStyle name="Überschrift 324 2 2" xfId="22484"/>
    <cellStyle name="Überschrift 324 2 3" xfId="30191"/>
    <cellStyle name="Überschrift 324 3" xfId="5821"/>
    <cellStyle name="Überschrift 324 3 2" xfId="8474"/>
    <cellStyle name="Überschrift 324 3 3" xfId="13292"/>
    <cellStyle name="Überschrift 324 3 4" xfId="16261"/>
    <cellStyle name="Überschrift 324 3 5" xfId="21823"/>
    <cellStyle name="Überschrift 324 3 6" xfId="29530"/>
    <cellStyle name="Überschrift 324 4" xfId="20472"/>
    <cellStyle name="Überschrift 324 5" xfId="28179"/>
    <cellStyle name="Überschrift 325" xfId="4531"/>
    <cellStyle name="Überschrift 325 2" xfId="6483"/>
    <cellStyle name="Überschrift 325 2 2" xfId="22485"/>
    <cellStyle name="Überschrift 325 2 3" xfId="30192"/>
    <cellStyle name="Überschrift 325 3" xfId="5822"/>
    <cellStyle name="Überschrift 325 3 2" xfId="8475"/>
    <cellStyle name="Überschrift 325 3 3" xfId="13293"/>
    <cellStyle name="Überschrift 325 3 4" xfId="16262"/>
    <cellStyle name="Überschrift 325 3 5" xfId="21824"/>
    <cellStyle name="Überschrift 325 3 6" xfId="29531"/>
    <cellStyle name="Überschrift 325 4" xfId="20473"/>
    <cellStyle name="Überschrift 325 5" xfId="28180"/>
    <cellStyle name="Überschrift 326" xfId="4532"/>
    <cellStyle name="Überschrift 326 2" xfId="6484"/>
    <cellStyle name="Überschrift 326 2 2" xfId="22486"/>
    <cellStyle name="Überschrift 326 2 3" xfId="30193"/>
    <cellStyle name="Überschrift 326 3" xfId="5823"/>
    <cellStyle name="Überschrift 326 3 2" xfId="8476"/>
    <cellStyle name="Überschrift 326 3 3" xfId="13294"/>
    <cellStyle name="Überschrift 326 3 4" xfId="16263"/>
    <cellStyle name="Überschrift 326 3 5" xfId="21825"/>
    <cellStyle name="Überschrift 326 3 6" xfId="29532"/>
    <cellStyle name="Überschrift 326 4" xfId="20474"/>
    <cellStyle name="Überschrift 326 5" xfId="28181"/>
    <cellStyle name="Überschrift 327" xfId="4533"/>
    <cellStyle name="Überschrift 327 2" xfId="6485"/>
    <cellStyle name="Überschrift 327 2 2" xfId="22487"/>
    <cellStyle name="Überschrift 327 2 3" xfId="30194"/>
    <cellStyle name="Überschrift 327 3" xfId="5824"/>
    <cellStyle name="Überschrift 327 3 2" xfId="8477"/>
    <cellStyle name="Überschrift 327 3 3" xfId="13295"/>
    <cellStyle name="Überschrift 327 3 4" xfId="16264"/>
    <cellStyle name="Überschrift 327 3 5" xfId="21826"/>
    <cellStyle name="Überschrift 327 3 6" xfId="29533"/>
    <cellStyle name="Überschrift 327 4" xfId="20475"/>
    <cellStyle name="Überschrift 327 5" xfId="28182"/>
    <cellStyle name="Überschrift 328" xfId="4534"/>
    <cellStyle name="Überschrift 328 2" xfId="6486"/>
    <cellStyle name="Überschrift 328 2 2" xfId="22488"/>
    <cellStyle name="Überschrift 328 2 3" xfId="30195"/>
    <cellStyle name="Überschrift 328 3" xfId="5825"/>
    <cellStyle name="Überschrift 328 3 2" xfId="8478"/>
    <cellStyle name="Überschrift 328 3 3" xfId="13296"/>
    <cellStyle name="Überschrift 328 3 4" xfId="16265"/>
    <cellStyle name="Überschrift 328 3 5" xfId="21827"/>
    <cellStyle name="Überschrift 328 3 6" xfId="29534"/>
    <cellStyle name="Überschrift 328 4" xfId="20476"/>
    <cellStyle name="Überschrift 328 5" xfId="28183"/>
    <cellStyle name="Überschrift 329" xfId="4535"/>
    <cellStyle name="Überschrift 329 2" xfId="6487"/>
    <cellStyle name="Überschrift 329 2 2" xfId="22489"/>
    <cellStyle name="Überschrift 329 2 3" xfId="30196"/>
    <cellStyle name="Überschrift 329 3" xfId="5826"/>
    <cellStyle name="Überschrift 329 3 2" xfId="8479"/>
    <cellStyle name="Überschrift 329 3 3" xfId="13297"/>
    <cellStyle name="Überschrift 329 3 4" xfId="16266"/>
    <cellStyle name="Überschrift 329 3 5" xfId="21828"/>
    <cellStyle name="Überschrift 329 3 6" xfId="29535"/>
    <cellStyle name="Überschrift 329 4" xfId="20477"/>
    <cellStyle name="Überschrift 329 5" xfId="28184"/>
    <cellStyle name="Überschrift 33" xfId="2492"/>
    <cellStyle name="Überschrift 33 2" xfId="6488"/>
    <cellStyle name="Überschrift 33 2 2" xfId="22490"/>
    <cellStyle name="Überschrift 33 2 3" xfId="30197"/>
    <cellStyle name="Überschrift 33 3" xfId="5827"/>
    <cellStyle name="Überschrift 33 3 2" xfId="8480"/>
    <cellStyle name="Überschrift 33 3 3" xfId="13298"/>
    <cellStyle name="Überschrift 33 3 4" xfId="16267"/>
    <cellStyle name="Überschrift 33 3 5" xfId="21829"/>
    <cellStyle name="Überschrift 33 3 6" xfId="29536"/>
    <cellStyle name="Überschrift 33 4" xfId="20478"/>
    <cellStyle name="Überschrift 33 5" xfId="28185"/>
    <cellStyle name="Überschrift 330" xfId="4536"/>
    <cellStyle name="Überschrift 330 2" xfId="6489"/>
    <cellStyle name="Überschrift 330 2 2" xfId="22491"/>
    <cellStyle name="Überschrift 330 2 3" xfId="30198"/>
    <cellStyle name="Überschrift 330 3" xfId="5828"/>
    <cellStyle name="Überschrift 330 3 2" xfId="8481"/>
    <cellStyle name="Überschrift 330 3 3" xfId="13299"/>
    <cellStyle name="Überschrift 330 3 4" xfId="16268"/>
    <cellStyle name="Überschrift 330 3 5" xfId="21830"/>
    <cellStyle name="Überschrift 330 3 6" xfId="29537"/>
    <cellStyle name="Überschrift 330 4" xfId="20479"/>
    <cellStyle name="Überschrift 330 5" xfId="28186"/>
    <cellStyle name="Überschrift 331" xfId="4537"/>
    <cellStyle name="Überschrift 331 2" xfId="6490"/>
    <cellStyle name="Überschrift 331 2 2" xfId="22492"/>
    <cellStyle name="Überschrift 331 2 3" xfId="30199"/>
    <cellStyle name="Überschrift 331 3" xfId="5829"/>
    <cellStyle name="Überschrift 331 3 2" xfId="8482"/>
    <cellStyle name="Überschrift 331 3 3" xfId="13300"/>
    <cellStyle name="Überschrift 331 3 4" xfId="16269"/>
    <cellStyle name="Überschrift 331 3 5" xfId="21831"/>
    <cellStyle name="Überschrift 331 3 6" xfId="29538"/>
    <cellStyle name="Überschrift 331 4" xfId="20480"/>
    <cellStyle name="Überschrift 331 5" xfId="28187"/>
    <cellStyle name="Überschrift 332" xfId="4538"/>
    <cellStyle name="Überschrift 332 2" xfId="6491"/>
    <cellStyle name="Überschrift 332 2 2" xfId="22493"/>
    <cellStyle name="Überschrift 332 2 3" xfId="30200"/>
    <cellStyle name="Überschrift 332 3" xfId="5830"/>
    <cellStyle name="Überschrift 332 3 2" xfId="8483"/>
    <cellStyle name="Überschrift 332 3 3" xfId="13301"/>
    <cellStyle name="Überschrift 332 3 4" xfId="16270"/>
    <cellStyle name="Überschrift 332 3 5" xfId="21832"/>
    <cellStyle name="Überschrift 332 3 6" xfId="29539"/>
    <cellStyle name="Überschrift 332 4" xfId="20481"/>
    <cellStyle name="Überschrift 332 5" xfId="28188"/>
    <cellStyle name="Überschrift 333" xfId="4539"/>
    <cellStyle name="Überschrift 333 2" xfId="6492"/>
    <cellStyle name="Überschrift 333 2 2" xfId="22494"/>
    <cellStyle name="Überschrift 333 2 3" xfId="30201"/>
    <cellStyle name="Überschrift 333 3" xfId="5831"/>
    <cellStyle name="Überschrift 333 3 2" xfId="8484"/>
    <cellStyle name="Überschrift 333 3 3" xfId="13302"/>
    <cellStyle name="Überschrift 333 3 4" xfId="16271"/>
    <cellStyle name="Überschrift 333 3 5" xfId="21833"/>
    <cellStyle name="Überschrift 333 3 6" xfId="29540"/>
    <cellStyle name="Überschrift 333 4" xfId="20482"/>
    <cellStyle name="Überschrift 333 5" xfId="28189"/>
    <cellStyle name="Überschrift 334" xfId="4540"/>
    <cellStyle name="Überschrift 334 2" xfId="6493"/>
    <cellStyle name="Überschrift 334 2 2" xfId="22495"/>
    <cellStyle name="Überschrift 334 2 3" xfId="30202"/>
    <cellStyle name="Überschrift 334 3" xfId="5832"/>
    <cellStyle name="Überschrift 334 3 2" xfId="8485"/>
    <cellStyle name="Überschrift 334 3 3" xfId="13303"/>
    <cellStyle name="Überschrift 334 3 4" xfId="16272"/>
    <cellStyle name="Überschrift 334 3 5" xfId="21834"/>
    <cellStyle name="Überschrift 334 3 6" xfId="29541"/>
    <cellStyle name="Überschrift 334 4" xfId="20483"/>
    <cellStyle name="Überschrift 334 5" xfId="28190"/>
    <cellStyle name="Überschrift 335" xfId="4541"/>
    <cellStyle name="Überschrift 335 2" xfId="6494"/>
    <cellStyle name="Überschrift 335 2 2" xfId="22496"/>
    <cellStyle name="Überschrift 335 2 3" xfId="30203"/>
    <cellStyle name="Überschrift 335 3" xfId="5833"/>
    <cellStyle name="Überschrift 335 3 2" xfId="8486"/>
    <cellStyle name="Überschrift 335 3 3" xfId="13304"/>
    <cellStyle name="Überschrift 335 3 4" xfId="16273"/>
    <cellStyle name="Überschrift 335 3 5" xfId="21835"/>
    <cellStyle name="Überschrift 335 3 6" xfId="29542"/>
    <cellStyle name="Überschrift 335 4" xfId="20484"/>
    <cellStyle name="Überschrift 335 5" xfId="28191"/>
    <cellStyle name="Überschrift 336" xfId="4542"/>
    <cellStyle name="Überschrift 336 2" xfId="6495"/>
    <cellStyle name="Überschrift 336 2 2" xfId="22497"/>
    <cellStyle name="Überschrift 336 2 3" xfId="30204"/>
    <cellStyle name="Überschrift 336 3" xfId="5834"/>
    <cellStyle name="Überschrift 336 3 2" xfId="8487"/>
    <cellStyle name="Überschrift 336 3 3" xfId="13305"/>
    <cellStyle name="Überschrift 336 3 4" xfId="16274"/>
    <cellStyle name="Überschrift 336 3 5" xfId="21836"/>
    <cellStyle name="Überschrift 336 3 6" xfId="29543"/>
    <cellStyle name="Überschrift 336 4" xfId="20485"/>
    <cellStyle name="Überschrift 336 5" xfId="28192"/>
    <cellStyle name="Überschrift 337" xfId="4543"/>
    <cellStyle name="Überschrift 337 2" xfId="6496"/>
    <cellStyle name="Überschrift 337 2 2" xfId="22498"/>
    <cellStyle name="Überschrift 337 2 3" xfId="30205"/>
    <cellStyle name="Überschrift 337 3" xfId="5835"/>
    <cellStyle name="Überschrift 337 3 2" xfId="8488"/>
    <cellStyle name="Überschrift 337 3 3" xfId="13306"/>
    <cellStyle name="Überschrift 337 3 4" xfId="16275"/>
    <cellStyle name="Überschrift 337 3 5" xfId="21837"/>
    <cellStyle name="Überschrift 337 3 6" xfId="29544"/>
    <cellStyle name="Überschrift 337 4" xfId="20486"/>
    <cellStyle name="Überschrift 337 5" xfId="28193"/>
    <cellStyle name="Überschrift 338" xfId="4544"/>
    <cellStyle name="Überschrift 338 2" xfId="6497"/>
    <cellStyle name="Überschrift 338 2 2" xfId="22499"/>
    <cellStyle name="Überschrift 338 2 3" xfId="30206"/>
    <cellStyle name="Überschrift 338 3" xfId="5836"/>
    <cellStyle name="Überschrift 338 3 2" xfId="8489"/>
    <cellStyle name="Überschrift 338 3 3" xfId="13307"/>
    <cellStyle name="Überschrift 338 3 4" xfId="16276"/>
    <cellStyle name="Überschrift 338 3 5" xfId="21838"/>
    <cellStyle name="Überschrift 338 3 6" xfId="29545"/>
    <cellStyle name="Überschrift 338 4" xfId="20487"/>
    <cellStyle name="Überschrift 338 5" xfId="28194"/>
    <cellStyle name="Überschrift 339" xfId="4545"/>
    <cellStyle name="Überschrift 339 2" xfId="6498"/>
    <cellStyle name="Überschrift 339 2 2" xfId="22500"/>
    <cellStyle name="Überschrift 339 2 3" xfId="30207"/>
    <cellStyle name="Überschrift 339 3" xfId="5837"/>
    <cellStyle name="Überschrift 339 3 2" xfId="8490"/>
    <cellStyle name="Überschrift 339 3 3" xfId="13308"/>
    <cellStyle name="Überschrift 339 3 4" xfId="16277"/>
    <cellStyle name="Überschrift 339 3 5" xfId="21839"/>
    <cellStyle name="Überschrift 339 3 6" xfId="29546"/>
    <cellStyle name="Überschrift 339 4" xfId="20488"/>
    <cellStyle name="Überschrift 339 5" xfId="28195"/>
    <cellStyle name="Überschrift 34" xfId="2493"/>
    <cellStyle name="Überschrift 34 2" xfId="6499"/>
    <cellStyle name="Überschrift 34 2 2" xfId="22501"/>
    <cellStyle name="Überschrift 34 2 3" xfId="30208"/>
    <cellStyle name="Überschrift 34 3" xfId="5838"/>
    <cellStyle name="Überschrift 34 3 2" xfId="8491"/>
    <cellStyle name="Überschrift 34 3 3" xfId="13309"/>
    <cellStyle name="Überschrift 34 3 4" xfId="16278"/>
    <cellStyle name="Überschrift 34 3 5" xfId="21840"/>
    <cellStyle name="Überschrift 34 3 6" xfId="29547"/>
    <cellStyle name="Überschrift 34 4" xfId="20489"/>
    <cellStyle name="Überschrift 34 5" xfId="28196"/>
    <cellStyle name="Überschrift 340" xfId="4546"/>
    <cellStyle name="Überschrift 340 2" xfId="6500"/>
    <cellStyle name="Überschrift 340 2 2" xfId="22502"/>
    <cellStyle name="Überschrift 340 2 3" xfId="30209"/>
    <cellStyle name="Überschrift 340 3" xfId="5839"/>
    <cellStyle name="Überschrift 340 3 2" xfId="8492"/>
    <cellStyle name="Überschrift 340 3 3" xfId="13310"/>
    <cellStyle name="Überschrift 340 3 4" xfId="16279"/>
    <cellStyle name="Überschrift 340 3 5" xfId="21841"/>
    <cellStyle name="Überschrift 340 3 6" xfId="29548"/>
    <cellStyle name="Überschrift 340 4" xfId="20490"/>
    <cellStyle name="Überschrift 340 5" xfId="28197"/>
    <cellStyle name="Überschrift 341" xfId="4547"/>
    <cellStyle name="Überschrift 341 2" xfId="6501"/>
    <cellStyle name="Überschrift 341 2 2" xfId="22503"/>
    <cellStyle name="Überschrift 341 2 3" xfId="30210"/>
    <cellStyle name="Überschrift 341 3" xfId="5840"/>
    <cellStyle name="Überschrift 341 3 2" xfId="8493"/>
    <cellStyle name="Überschrift 341 3 3" xfId="13311"/>
    <cellStyle name="Überschrift 341 3 4" xfId="16280"/>
    <cellStyle name="Überschrift 341 3 5" xfId="21842"/>
    <cellStyle name="Überschrift 341 3 6" xfId="29549"/>
    <cellStyle name="Überschrift 341 4" xfId="20491"/>
    <cellStyle name="Überschrift 341 5" xfId="28198"/>
    <cellStyle name="Überschrift 342" xfId="4548"/>
    <cellStyle name="Überschrift 342 2" xfId="6502"/>
    <cellStyle name="Überschrift 342 2 2" xfId="22504"/>
    <cellStyle name="Überschrift 342 2 3" xfId="30211"/>
    <cellStyle name="Überschrift 342 3" xfId="5841"/>
    <cellStyle name="Überschrift 342 3 2" xfId="8494"/>
    <cellStyle name="Überschrift 342 3 3" xfId="13312"/>
    <cellStyle name="Überschrift 342 3 4" xfId="16281"/>
    <cellStyle name="Überschrift 342 3 5" xfId="21843"/>
    <cellStyle name="Überschrift 342 3 6" xfId="29550"/>
    <cellStyle name="Überschrift 342 4" xfId="20492"/>
    <cellStyle name="Überschrift 342 5" xfId="28199"/>
    <cellStyle name="Überschrift 343" xfId="4549"/>
    <cellStyle name="Überschrift 343 2" xfId="6503"/>
    <cellStyle name="Überschrift 343 2 2" xfId="22505"/>
    <cellStyle name="Überschrift 343 2 3" xfId="30212"/>
    <cellStyle name="Überschrift 343 3" xfId="5842"/>
    <cellStyle name="Überschrift 343 3 2" xfId="8495"/>
    <cellStyle name="Überschrift 343 3 3" xfId="13313"/>
    <cellStyle name="Überschrift 343 3 4" xfId="16282"/>
    <cellStyle name="Überschrift 343 3 5" xfId="21844"/>
    <cellStyle name="Überschrift 343 3 6" xfId="29551"/>
    <cellStyle name="Überschrift 343 4" xfId="20493"/>
    <cellStyle name="Überschrift 343 5" xfId="28200"/>
    <cellStyle name="Überschrift 344" xfId="4306"/>
    <cellStyle name="Überschrift 344 2" xfId="5033"/>
    <cellStyle name="Überschrift 344 2 2" xfId="6914"/>
    <cellStyle name="Überschrift 344 2 2 2" xfId="22698"/>
    <cellStyle name="Überschrift 344 2 2 3" xfId="30407"/>
    <cellStyle name="Überschrift 344 2 3" xfId="5844"/>
    <cellStyle name="Überschrift 344 2 3 2" xfId="8497"/>
    <cellStyle name="Überschrift 344 2 3 3" xfId="13315"/>
    <cellStyle name="Überschrift 344 2 3 4" xfId="16284"/>
    <cellStyle name="Überschrift 344 2 3 5" xfId="21846"/>
    <cellStyle name="Überschrift 344 2 3 6" xfId="29553"/>
    <cellStyle name="Überschrift 344 2 4" xfId="21022"/>
    <cellStyle name="Überschrift 344 2 5" xfId="28729"/>
    <cellStyle name="Überschrift 344 3" xfId="6463"/>
    <cellStyle name="Überschrift 344 3 2" xfId="22465"/>
    <cellStyle name="Überschrift 344 3 3" xfId="30172"/>
    <cellStyle name="Überschrift 344 4" xfId="5843"/>
    <cellStyle name="Überschrift 344 4 2" xfId="8496"/>
    <cellStyle name="Überschrift 344 4 3" xfId="13314"/>
    <cellStyle name="Überschrift 344 4 4" xfId="16283"/>
    <cellStyle name="Überschrift 344 4 5" xfId="21845"/>
    <cellStyle name="Überschrift 344 4 6" xfId="29552"/>
    <cellStyle name="Überschrift 344 5" xfId="20024"/>
    <cellStyle name="Überschrift 344 6" xfId="27731"/>
    <cellStyle name="Überschrift 345" xfId="5034"/>
    <cellStyle name="Überschrift 345 2" xfId="5187"/>
    <cellStyle name="Überschrift 345 2 2" xfId="6961"/>
    <cellStyle name="Überschrift 345 2 2 2" xfId="22741"/>
    <cellStyle name="Überschrift 345 2 2 3" xfId="30450"/>
    <cellStyle name="Überschrift 345 2 3" xfId="5846"/>
    <cellStyle name="Überschrift 345 2 3 2" xfId="8499"/>
    <cellStyle name="Überschrift 345 2 3 3" xfId="13317"/>
    <cellStyle name="Überschrift 345 2 3 4" xfId="16286"/>
    <cellStyle name="Überschrift 345 2 3 5" xfId="21848"/>
    <cellStyle name="Überschrift 345 2 3 6" xfId="29555"/>
    <cellStyle name="Überschrift 345 2 4" xfId="21172"/>
    <cellStyle name="Überschrift 345 2 5" xfId="28879"/>
    <cellStyle name="Überschrift 345 3" xfId="5186"/>
    <cellStyle name="Überschrift 345 3 2" xfId="6960"/>
    <cellStyle name="Überschrift 345 3 2 2" xfId="22740"/>
    <cellStyle name="Überschrift 345 3 2 3" xfId="30449"/>
    <cellStyle name="Überschrift 345 3 3" xfId="5847"/>
    <cellStyle name="Überschrift 345 3 3 2" xfId="8500"/>
    <cellStyle name="Überschrift 345 3 3 3" xfId="13318"/>
    <cellStyle name="Überschrift 345 3 3 4" xfId="16287"/>
    <cellStyle name="Überschrift 345 3 3 5" xfId="21849"/>
    <cellStyle name="Überschrift 345 3 3 6" xfId="29556"/>
    <cellStyle name="Überschrift 345 3 4" xfId="21171"/>
    <cellStyle name="Überschrift 345 3 5" xfId="28878"/>
    <cellStyle name="Überschrift 345 4" xfId="6915"/>
    <cellStyle name="Überschrift 345 4 2" xfId="22699"/>
    <cellStyle name="Überschrift 345 4 3" xfId="30408"/>
    <cellStyle name="Überschrift 345 5" xfId="5845"/>
    <cellStyle name="Überschrift 345 5 2" xfId="8498"/>
    <cellStyle name="Überschrift 345 5 3" xfId="13316"/>
    <cellStyle name="Überschrift 345 5 4" xfId="16285"/>
    <cellStyle name="Überschrift 345 5 5" xfId="21847"/>
    <cellStyle name="Überschrift 345 5 6" xfId="29554"/>
    <cellStyle name="Überschrift 345 6" xfId="21023"/>
    <cellStyle name="Überschrift 345 7" xfId="28730"/>
    <cellStyle name="Überschrift 346" xfId="5035"/>
    <cellStyle name="Überschrift 346 2" xfId="5189"/>
    <cellStyle name="Überschrift 346 2 2" xfId="6963"/>
    <cellStyle name="Überschrift 346 2 2 2" xfId="22743"/>
    <cellStyle name="Überschrift 346 2 2 3" xfId="30452"/>
    <cellStyle name="Überschrift 346 2 3" xfId="5849"/>
    <cellStyle name="Überschrift 346 2 3 2" xfId="8502"/>
    <cellStyle name="Überschrift 346 2 3 3" xfId="13320"/>
    <cellStyle name="Überschrift 346 2 3 4" xfId="16289"/>
    <cellStyle name="Überschrift 346 2 3 5" xfId="21851"/>
    <cellStyle name="Überschrift 346 2 3 6" xfId="29558"/>
    <cellStyle name="Überschrift 346 2 4" xfId="21174"/>
    <cellStyle name="Überschrift 346 2 5" xfId="28881"/>
    <cellStyle name="Überschrift 346 3" xfId="5188"/>
    <cellStyle name="Überschrift 346 3 2" xfId="6962"/>
    <cellStyle name="Überschrift 346 3 2 2" xfId="22742"/>
    <cellStyle name="Überschrift 346 3 2 3" xfId="30451"/>
    <cellStyle name="Überschrift 346 3 3" xfId="5850"/>
    <cellStyle name="Überschrift 346 3 3 2" xfId="8503"/>
    <cellStyle name="Überschrift 346 3 3 3" xfId="13321"/>
    <cellStyle name="Überschrift 346 3 3 4" xfId="16290"/>
    <cellStyle name="Überschrift 346 3 3 5" xfId="21852"/>
    <cellStyle name="Überschrift 346 3 3 6" xfId="29559"/>
    <cellStyle name="Überschrift 346 3 4" xfId="21173"/>
    <cellStyle name="Überschrift 346 3 5" xfId="28880"/>
    <cellStyle name="Überschrift 346 4" xfId="6916"/>
    <cellStyle name="Überschrift 346 4 2" xfId="22700"/>
    <cellStyle name="Überschrift 346 4 3" xfId="30409"/>
    <cellStyle name="Überschrift 346 5" xfId="5848"/>
    <cellStyle name="Überschrift 346 5 2" xfId="8501"/>
    <cellStyle name="Überschrift 346 5 3" xfId="13319"/>
    <cellStyle name="Überschrift 346 5 4" xfId="16288"/>
    <cellStyle name="Überschrift 346 5 5" xfId="21850"/>
    <cellStyle name="Überschrift 346 5 6" xfId="29557"/>
    <cellStyle name="Überschrift 346 6" xfId="21024"/>
    <cellStyle name="Überschrift 346 7" xfId="28731"/>
    <cellStyle name="Überschrift 347" xfId="5036"/>
    <cellStyle name="Überschrift 347 2" xfId="5191"/>
    <cellStyle name="Überschrift 347 2 2" xfId="6965"/>
    <cellStyle name="Überschrift 347 2 2 2" xfId="22745"/>
    <cellStyle name="Überschrift 347 2 2 3" xfId="30454"/>
    <cellStyle name="Überschrift 347 2 3" xfId="5852"/>
    <cellStyle name="Überschrift 347 2 3 2" xfId="8505"/>
    <cellStyle name="Überschrift 347 2 3 3" xfId="13323"/>
    <cellStyle name="Überschrift 347 2 3 4" xfId="16292"/>
    <cellStyle name="Überschrift 347 2 3 5" xfId="21854"/>
    <cellStyle name="Überschrift 347 2 3 6" xfId="29561"/>
    <cellStyle name="Überschrift 347 2 4" xfId="21176"/>
    <cellStyle name="Überschrift 347 2 5" xfId="28883"/>
    <cellStyle name="Überschrift 347 3" xfId="5190"/>
    <cellStyle name="Überschrift 347 3 2" xfId="6964"/>
    <cellStyle name="Überschrift 347 3 2 2" xfId="22744"/>
    <cellStyle name="Überschrift 347 3 2 3" xfId="30453"/>
    <cellStyle name="Überschrift 347 3 3" xfId="5853"/>
    <cellStyle name="Überschrift 347 3 3 2" xfId="8506"/>
    <cellStyle name="Überschrift 347 3 3 3" xfId="13324"/>
    <cellStyle name="Überschrift 347 3 3 4" xfId="16293"/>
    <cellStyle name="Überschrift 347 3 3 5" xfId="21855"/>
    <cellStyle name="Überschrift 347 3 3 6" xfId="29562"/>
    <cellStyle name="Überschrift 347 3 4" xfId="21175"/>
    <cellStyle name="Überschrift 347 3 5" xfId="28882"/>
    <cellStyle name="Überschrift 347 4" xfId="6917"/>
    <cellStyle name="Überschrift 347 4 2" xfId="22701"/>
    <cellStyle name="Überschrift 347 4 3" xfId="30410"/>
    <cellStyle name="Überschrift 347 5" xfId="5851"/>
    <cellStyle name="Überschrift 347 5 2" xfId="8504"/>
    <cellStyle name="Überschrift 347 5 3" xfId="13322"/>
    <cellStyle name="Überschrift 347 5 4" xfId="16291"/>
    <cellStyle name="Überschrift 347 5 5" xfId="21853"/>
    <cellStyle name="Überschrift 347 5 6" xfId="29560"/>
    <cellStyle name="Überschrift 347 6" xfId="21025"/>
    <cellStyle name="Überschrift 347 7" xfId="28732"/>
    <cellStyle name="Überschrift 348" xfId="5037"/>
    <cellStyle name="Überschrift 348 2" xfId="5330"/>
    <cellStyle name="Überschrift 348 2 2" xfId="7029"/>
    <cellStyle name="Überschrift 348 2 2 2" xfId="22809"/>
    <cellStyle name="Überschrift 348 2 2 3" xfId="30518"/>
    <cellStyle name="Überschrift 348 2 3" xfId="5855"/>
    <cellStyle name="Überschrift 348 2 3 2" xfId="8508"/>
    <cellStyle name="Überschrift 348 2 3 3" xfId="13326"/>
    <cellStyle name="Überschrift 348 2 3 4" xfId="16295"/>
    <cellStyle name="Überschrift 348 2 3 5" xfId="21857"/>
    <cellStyle name="Überschrift 348 2 3 6" xfId="29564"/>
    <cellStyle name="Überschrift 348 2 4" xfId="21315"/>
    <cellStyle name="Überschrift 348 2 5" xfId="29022"/>
    <cellStyle name="Überschrift 348 3" xfId="5439"/>
    <cellStyle name="Überschrift 348 3 2" xfId="7056"/>
    <cellStyle name="Überschrift 348 3 2 2" xfId="22836"/>
    <cellStyle name="Überschrift 348 3 2 3" xfId="30545"/>
    <cellStyle name="Überschrift 348 3 3" xfId="5856"/>
    <cellStyle name="Überschrift 348 3 3 2" xfId="8509"/>
    <cellStyle name="Überschrift 348 3 3 3" xfId="13327"/>
    <cellStyle name="Überschrift 348 3 3 4" xfId="16296"/>
    <cellStyle name="Überschrift 348 3 3 5" xfId="21858"/>
    <cellStyle name="Überschrift 348 3 3 6" xfId="29565"/>
    <cellStyle name="Überschrift 348 3 4" xfId="21424"/>
    <cellStyle name="Überschrift 348 3 5" xfId="29131"/>
    <cellStyle name="Überschrift 348 4" xfId="6918"/>
    <cellStyle name="Überschrift 348 4 2" xfId="22702"/>
    <cellStyle name="Überschrift 348 4 3" xfId="30411"/>
    <cellStyle name="Überschrift 348 5" xfId="5854"/>
    <cellStyle name="Überschrift 348 5 2" xfId="8507"/>
    <cellStyle name="Überschrift 348 5 3" xfId="13325"/>
    <cellStyle name="Überschrift 348 5 4" xfId="16294"/>
    <cellStyle name="Überschrift 348 5 5" xfId="21856"/>
    <cellStyle name="Überschrift 348 5 6" xfId="29563"/>
    <cellStyle name="Überschrift 348 6" xfId="21026"/>
    <cellStyle name="Überschrift 348 7" xfId="28733"/>
    <cellStyle name="Überschrift 349" xfId="5038"/>
    <cellStyle name="Überschrift 349 2" xfId="5328"/>
    <cellStyle name="Überschrift 349 2 2" xfId="7027"/>
    <cellStyle name="Überschrift 349 2 2 2" xfId="22807"/>
    <cellStyle name="Überschrift 349 2 2 3" xfId="30516"/>
    <cellStyle name="Überschrift 349 2 3" xfId="5858"/>
    <cellStyle name="Überschrift 349 2 3 2" xfId="8511"/>
    <cellStyle name="Überschrift 349 2 3 3" xfId="13329"/>
    <cellStyle name="Überschrift 349 2 3 4" xfId="16298"/>
    <cellStyle name="Überschrift 349 2 3 5" xfId="21860"/>
    <cellStyle name="Überschrift 349 2 3 6" xfId="29567"/>
    <cellStyle name="Überschrift 349 2 4" xfId="21313"/>
    <cellStyle name="Überschrift 349 2 5" xfId="29020"/>
    <cellStyle name="Überschrift 349 3" xfId="5329"/>
    <cellStyle name="Überschrift 349 3 2" xfId="7028"/>
    <cellStyle name="Überschrift 349 3 2 2" xfId="22808"/>
    <cellStyle name="Überschrift 349 3 2 3" xfId="30517"/>
    <cellStyle name="Überschrift 349 3 3" xfId="5859"/>
    <cellStyle name="Überschrift 349 3 3 2" xfId="8512"/>
    <cellStyle name="Überschrift 349 3 3 3" xfId="13330"/>
    <cellStyle name="Überschrift 349 3 3 4" xfId="16299"/>
    <cellStyle name="Überschrift 349 3 3 5" xfId="21861"/>
    <cellStyle name="Überschrift 349 3 3 6" xfId="29568"/>
    <cellStyle name="Überschrift 349 3 4" xfId="21314"/>
    <cellStyle name="Überschrift 349 3 5" xfId="29021"/>
    <cellStyle name="Überschrift 349 4" xfId="6919"/>
    <cellStyle name="Überschrift 349 4 2" xfId="22703"/>
    <cellStyle name="Überschrift 349 4 3" xfId="30412"/>
    <cellStyle name="Überschrift 349 5" xfId="5857"/>
    <cellStyle name="Überschrift 349 5 2" xfId="8510"/>
    <cellStyle name="Überschrift 349 5 3" xfId="13328"/>
    <cellStyle name="Überschrift 349 5 4" xfId="16297"/>
    <cellStyle name="Überschrift 349 5 5" xfId="21859"/>
    <cellStyle name="Überschrift 349 5 6" xfId="29566"/>
    <cellStyle name="Überschrift 349 6" xfId="21027"/>
    <cellStyle name="Überschrift 349 7" xfId="28734"/>
    <cellStyle name="Überschrift 35" xfId="2494"/>
    <cellStyle name="Überschrift 35 2" xfId="6504"/>
    <cellStyle name="Überschrift 35 2 2" xfId="22506"/>
    <cellStyle name="Überschrift 35 2 3" xfId="30213"/>
    <cellStyle name="Überschrift 35 3" xfId="5860"/>
    <cellStyle name="Überschrift 35 3 2" xfId="8513"/>
    <cellStyle name="Überschrift 35 3 3" xfId="13331"/>
    <cellStyle name="Überschrift 35 3 4" xfId="16300"/>
    <cellStyle name="Überschrift 35 3 5" xfId="21862"/>
    <cellStyle name="Überschrift 35 3 6" xfId="29569"/>
    <cellStyle name="Überschrift 35 4" xfId="20494"/>
    <cellStyle name="Überschrift 35 5" xfId="28201"/>
    <cellStyle name="Überschrift 350" xfId="5009"/>
    <cellStyle name="Überschrift 350 2" xfId="6913"/>
    <cellStyle name="Überschrift 350 2 2" xfId="22697"/>
    <cellStyle name="Überschrift 350 2 3" xfId="30406"/>
    <cellStyle name="Überschrift 350 3" xfId="5861"/>
    <cellStyle name="Überschrift 350 3 2" xfId="8514"/>
    <cellStyle name="Überschrift 350 3 3" xfId="13332"/>
    <cellStyle name="Überschrift 350 3 4" xfId="16301"/>
    <cellStyle name="Überschrift 350 3 5" xfId="21863"/>
    <cellStyle name="Überschrift 350 3 6" xfId="29570"/>
    <cellStyle name="Überschrift 350 4" xfId="20998"/>
    <cellStyle name="Überschrift 350 5" xfId="28705"/>
    <cellStyle name="Überschrift 351" xfId="5196"/>
    <cellStyle name="Überschrift 351 2" xfId="6967"/>
    <cellStyle name="Überschrift 351 2 2" xfId="22747"/>
    <cellStyle name="Überschrift 351 2 3" xfId="30456"/>
    <cellStyle name="Überschrift 351 3" xfId="5862"/>
    <cellStyle name="Überschrift 351 3 2" xfId="8515"/>
    <cellStyle name="Überschrift 351 3 3" xfId="13333"/>
    <cellStyle name="Überschrift 351 3 4" xfId="16302"/>
    <cellStyle name="Überschrift 351 3 5" xfId="21864"/>
    <cellStyle name="Überschrift 351 3 6" xfId="29571"/>
    <cellStyle name="Überschrift 351 4" xfId="21181"/>
    <cellStyle name="Überschrift 351 5" xfId="28888"/>
    <cellStyle name="Überschrift 352" xfId="5419"/>
    <cellStyle name="Überschrift 352 2" xfId="7047"/>
    <cellStyle name="Überschrift 352 2 2" xfId="22827"/>
    <cellStyle name="Überschrift 352 2 3" xfId="30536"/>
    <cellStyle name="Überschrift 352 3" xfId="5863"/>
    <cellStyle name="Überschrift 352 3 2" xfId="8516"/>
    <cellStyle name="Überschrift 352 3 3" xfId="13334"/>
    <cellStyle name="Überschrift 352 3 4" xfId="16303"/>
    <cellStyle name="Überschrift 352 3 5" xfId="21865"/>
    <cellStyle name="Überschrift 352 3 6" xfId="29572"/>
    <cellStyle name="Überschrift 352 4" xfId="21404"/>
    <cellStyle name="Überschrift 352 5" xfId="29111"/>
    <cellStyle name="Überschrift 353" xfId="5215"/>
    <cellStyle name="Überschrift 353 2" xfId="6976"/>
    <cellStyle name="Überschrift 353 2 2" xfId="22756"/>
    <cellStyle name="Überschrift 353 2 3" xfId="30465"/>
    <cellStyle name="Überschrift 353 3" xfId="5864"/>
    <cellStyle name="Überschrift 353 3 2" xfId="8517"/>
    <cellStyle name="Überschrift 353 3 3" xfId="13335"/>
    <cellStyle name="Überschrift 353 3 4" xfId="16304"/>
    <cellStyle name="Überschrift 353 3 5" xfId="21866"/>
    <cellStyle name="Überschrift 353 3 6" xfId="29573"/>
    <cellStyle name="Überschrift 353 4" xfId="21200"/>
    <cellStyle name="Überschrift 353 5" xfId="28907"/>
    <cellStyle name="Überschrift 354" xfId="5400"/>
    <cellStyle name="Überschrift 354 2" xfId="7038"/>
    <cellStyle name="Überschrift 354 2 2" xfId="22818"/>
    <cellStyle name="Überschrift 354 2 3" xfId="30527"/>
    <cellStyle name="Überschrift 354 3" xfId="5865"/>
    <cellStyle name="Überschrift 354 3 2" xfId="8518"/>
    <cellStyle name="Überschrift 354 3 3" xfId="13336"/>
    <cellStyle name="Überschrift 354 3 4" xfId="16305"/>
    <cellStyle name="Überschrift 354 3 5" xfId="21867"/>
    <cellStyle name="Überschrift 354 3 6" xfId="29574"/>
    <cellStyle name="Überschrift 354 4" xfId="21385"/>
    <cellStyle name="Überschrift 354 5" xfId="29092"/>
    <cellStyle name="Überschrift 355" xfId="5438"/>
    <cellStyle name="Überschrift 355 2" xfId="7055"/>
    <cellStyle name="Überschrift 355 2 2" xfId="22835"/>
    <cellStyle name="Überschrift 355 2 3" xfId="30544"/>
    <cellStyle name="Überschrift 355 3" xfId="5866"/>
    <cellStyle name="Überschrift 355 3 2" xfId="8519"/>
    <cellStyle name="Überschrift 355 3 3" xfId="13337"/>
    <cellStyle name="Überschrift 355 3 4" xfId="16306"/>
    <cellStyle name="Überschrift 355 3 5" xfId="21868"/>
    <cellStyle name="Überschrift 355 3 6" xfId="29575"/>
    <cellStyle name="Überschrift 355 4" xfId="21423"/>
    <cellStyle name="Überschrift 355 5" xfId="29130"/>
    <cellStyle name="Überschrift 356" xfId="5399"/>
    <cellStyle name="Überschrift 356 2" xfId="7037"/>
    <cellStyle name="Überschrift 356 2 2" xfId="22817"/>
    <cellStyle name="Überschrift 356 2 3" xfId="30526"/>
    <cellStyle name="Überschrift 356 3" xfId="5867"/>
    <cellStyle name="Überschrift 356 3 2" xfId="8520"/>
    <cellStyle name="Überschrift 356 3 3" xfId="13338"/>
    <cellStyle name="Überschrift 356 3 4" xfId="16307"/>
    <cellStyle name="Überschrift 356 3 5" xfId="21869"/>
    <cellStyle name="Überschrift 356 3 6" xfId="29576"/>
    <cellStyle name="Überschrift 356 4" xfId="21384"/>
    <cellStyle name="Überschrift 356 5" xfId="29091"/>
    <cellStyle name="Überschrift 357" xfId="5323"/>
    <cellStyle name="Überschrift 357 2" xfId="7022"/>
    <cellStyle name="Überschrift 357 2 2" xfId="22802"/>
    <cellStyle name="Überschrift 357 2 3" xfId="30511"/>
    <cellStyle name="Überschrift 357 3" xfId="5868"/>
    <cellStyle name="Überschrift 357 3 2" xfId="8521"/>
    <cellStyle name="Überschrift 357 3 3" xfId="13339"/>
    <cellStyle name="Überschrift 357 3 4" xfId="16308"/>
    <cellStyle name="Überschrift 357 3 5" xfId="21870"/>
    <cellStyle name="Überschrift 357 3 6" xfId="29577"/>
    <cellStyle name="Überschrift 357 4" xfId="21308"/>
    <cellStyle name="Überschrift 357 5" xfId="29015"/>
    <cellStyle name="Überschrift 358" xfId="5437"/>
    <cellStyle name="Überschrift 358 2" xfId="7054"/>
    <cellStyle name="Überschrift 358 2 2" xfId="22834"/>
    <cellStyle name="Überschrift 358 2 3" xfId="30543"/>
    <cellStyle name="Überschrift 358 3" xfId="5869"/>
    <cellStyle name="Überschrift 358 3 2" xfId="8522"/>
    <cellStyle name="Überschrift 358 3 3" xfId="13340"/>
    <cellStyle name="Überschrift 358 3 4" xfId="16309"/>
    <cellStyle name="Überschrift 358 3 5" xfId="21871"/>
    <cellStyle name="Überschrift 358 3 6" xfId="29578"/>
    <cellStyle name="Überschrift 358 4" xfId="21422"/>
    <cellStyle name="Überschrift 358 5" xfId="29129"/>
    <cellStyle name="Überschrift 359" xfId="5436"/>
    <cellStyle name="Überschrift 359 2" xfId="7053"/>
    <cellStyle name="Überschrift 359 2 2" xfId="22833"/>
    <cellStyle name="Überschrift 359 2 3" xfId="30542"/>
    <cellStyle name="Überschrift 359 3" xfId="5870"/>
    <cellStyle name="Überschrift 359 3 2" xfId="8523"/>
    <cellStyle name="Überschrift 359 3 3" xfId="13341"/>
    <cellStyle name="Überschrift 359 3 4" xfId="16310"/>
    <cellStyle name="Überschrift 359 3 5" xfId="21872"/>
    <cellStyle name="Überschrift 359 3 6" xfId="29579"/>
    <cellStyle name="Überschrift 359 4" xfId="21421"/>
    <cellStyle name="Überschrift 359 5" xfId="29128"/>
    <cellStyle name="Überschrift 36" xfId="2495"/>
    <cellStyle name="Überschrift 36 2" xfId="6505"/>
    <cellStyle name="Überschrift 36 2 2" xfId="22507"/>
    <cellStyle name="Überschrift 36 2 3" xfId="30214"/>
    <cellStyle name="Überschrift 36 3" xfId="5871"/>
    <cellStyle name="Überschrift 36 3 2" xfId="8524"/>
    <cellStyle name="Überschrift 36 3 3" xfId="13342"/>
    <cellStyle name="Überschrift 36 3 4" xfId="16311"/>
    <cellStyle name="Überschrift 36 3 5" xfId="21873"/>
    <cellStyle name="Überschrift 36 3 6" xfId="29580"/>
    <cellStyle name="Überschrift 36 4" xfId="20495"/>
    <cellStyle name="Überschrift 36 5" xfId="28202"/>
    <cellStyle name="Überschrift 360" xfId="5418"/>
    <cellStyle name="Überschrift 360 2" xfId="7046"/>
    <cellStyle name="Überschrift 360 2 2" xfId="22826"/>
    <cellStyle name="Überschrift 360 2 3" xfId="30535"/>
    <cellStyle name="Überschrift 360 3" xfId="5872"/>
    <cellStyle name="Überschrift 360 3 2" xfId="8525"/>
    <cellStyle name="Überschrift 360 3 3" xfId="13343"/>
    <cellStyle name="Überschrift 360 3 4" xfId="16312"/>
    <cellStyle name="Überschrift 360 3 5" xfId="21874"/>
    <cellStyle name="Überschrift 360 3 6" xfId="29581"/>
    <cellStyle name="Überschrift 360 4" xfId="21403"/>
    <cellStyle name="Überschrift 360 5" xfId="29110"/>
    <cellStyle name="Überschrift 361" xfId="5417"/>
    <cellStyle name="Überschrift 361 2" xfId="7045"/>
    <cellStyle name="Überschrift 361 2 2" xfId="22825"/>
    <cellStyle name="Überschrift 361 2 3" xfId="30534"/>
    <cellStyle name="Überschrift 361 3" xfId="5873"/>
    <cellStyle name="Überschrift 361 3 2" xfId="8526"/>
    <cellStyle name="Überschrift 361 3 3" xfId="13344"/>
    <cellStyle name="Überschrift 361 3 4" xfId="16313"/>
    <cellStyle name="Überschrift 361 3 5" xfId="21875"/>
    <cellStyle name="Überschrift 361 3 6" xfId="29582"/>
    <cellStyle name="Überschrift 361 4" xfId="21402"/>
    <cellStyle name="Überschrift 361 5" xfId="29109"/>
    <cellStyle name="Überschrift 362" xfId="5416"/>
    <cellStyle name="Überschrift 362 2" xfId="7044"/>
    <cellStyle name="Überschrift 362 2 2" xfId="22824"/>
    <cellStyle name="Überschrift 362 2 3" xfId="30533"/>
    <cellStyle name="Überschrift 362 3" xfId="5874"/>
    <cellStyle name="Überschrift 362 3 2" xfId="8527"/>
    <cellStyle name="Überschrift 362 3 3" xfId="13345"/>
    <cellStyle name="Überschrift 362 3 4" xfId="16314"/>
    <cellStyle name="Überschrift 362 3 5" xfId="21876"/>
    <cellStyle name="Überschrift 362 3 6" xfId="29583"/>
    <cellStyle name="Überschrift 362 4" xfId="21401"/>
    <cellStyle name="Überschrift 362 5" xfId="29108"/>
    <cellStyle name="Überschrift 363" xfId="5415"/>
    <cellStyle name="Überschrift 363 2" xfId="7043"/>
    <cellStyle name="Überschrift 363 2 2" xfId="22823"/>
    <cellStyle name="Überschrift 363 2 3" xfId="30532"/>
    <cellStyle name="Überschrift 363 3" xfId="5875"/>
    <cellStyle name="Überschrift 363 3 2" xfId="8528"/>
    <cellStyle name="Überschrift 363 3 3" xfId="13346"/>
    <cellStyle name="Überschrift 363 3 4" xfId="16315"/>
    <cellStyle name="Überschrift 363 3 5" xfId="21877"/>
    <cellStyle name="Überschrift 363 3 6" xfId="29584"/>
    <cellStyle name="Überschrift 363 4" xfId="21400"/>
    <cellStyle name="Überschrift 363 5" xfId="29107"/>
    <cellStyle name="Überschrift 364" xfId="5414"/>
    <cellStyle name="Überschrift 364 2" xfId="7042"/>
    <cellStyle name="Überschrift 364 2 2" xfId="22822"/>
    <cellStyle name="Überschrift 364 2 3" xfId="30531"/>
    <cellStyle name="Überschrift 364 3" xfId="5876"/>
    <cellStyle name="Überschrift 364 3 2" xfId="8529"/>
    <cellStyle name="Überschrift 364 3 3" xfId="13347"/>
    <cellStyle name="Überschrift 364 3 4" xfId="16316"/>
    <cellStyle name="Überschrift 364 3 5" xfId="21878"/>
    <cellStyle name="Überschrift 364 3 6" xfId="29585"/>
    <cellStyle name="Überschrift 364 4" xfId="21399"/>
    <cellStyle name="Überschrift 364 5" xfId="29106"/>
    <cellStyle name="Überschrift 365" xfId="5413"/>
    <cellStyle name="Überschrift 365 2" xfId="7041"/>
    <cellStyle name="Überschrift 365 2 2" xfId="22821"/>
    <cellStyle name="Überschrift 365 2 3" xfId="30530"/>
    <cellStyle name="Überschrift 365 3" xfId="5877"/>
    <cellStyle name="Überschrift 365 3 2" xfId="8530"/>
    <cellStyle name="Überschrift 365 3 3" xfId="13348"/>
    <cellStyle name="Überschrift 365 3 4" xfId="16317"/>
    <cellStyle name="Überschrift 365 3 5" xfId="21879"/>
    <cellStyle name="Überschrift 365 3 6" xfId="29586"/>
    <cellStyle name="Überschrift 365 4" xfId="21398"/>
    <cellStyle name="Überschrift 365 5" xfId="29105"/>
    <cellStyle name="Überschrift 366" xfId="5222"/>
    <cellStyle name="Überschrift 366 2" xfId="6977"/>
    <cellStyle name="Überschrift 366 2 2" xfId="22757"/>
    <cellStyle name="Überschrift 366 2 3" xfId="30466"/>
    <cellStyle name="Überschrift 366 3" xfId="5878"/>
    <cellStyle name="Überschrift 366 3 2" xfId="8531"/>
    <cellStyle name="Überschrift 366 3 3" xfId="13349"/>
    <cellStyle name="Überschrift 366 3 4" xfId="16318"/>
    <cellStyle name="Überschrift 366 3 5" xfId="21880"/>
    <cellStyle name="Überschrift 366 3 6" xfId="29587"/>
    <cellStyle name="Überschrift 366 4" xfId="21207"/>
    <cellStyle name="Überschrift 366 5" xfId="28914"/>
    <cellStyle name="Überschrift 367" xfId="5454"/>
    <cellStyle name="Überschrift 367 2" xfId="7059"/>
    <cellStyle name="Überschrift 367 2 2" xfId="22839"/>
    <cellStyle name="Überschrift 367 2 3" xfId="30548"/>
    <cellStyle name="Überschrift 367 3" xfId="5879"/>
    <cellStyle name="Überschrift 367 3 2" xfId="8532"/>
    <cellStyle name="Überschrift 367 3 3" xfId="13350"/>
    <cellStyle name="Überschrift 367 3 4" xfId="16319"/>
    <cellStyle name="Überschrift 367 3 5" xfId="21881"/>
    <cellStyle name="Überschrift 367 3 6" xfId="29588"/>
    <cellStyle name="Überschrift 367 4" xfId="21439"/>
    <cellStyle name="Überschrift 367 5" xfId="29146"/>
    <cellStyle name="Überschrift 368" xfId="5327"/>
    <cellStyle name="Überschrift 368 2" xfId="7026"/>
    <cellStyle name="Überschrift 368 2 2" xfId="22806"/>
    <cellStyle name="Überschrift 368 2 3" xfId="30515"/>
    <cellStyle name="Überschrift 368 3" xfId="5880"/>
    <cellStyle name="Überschrift 368 3 2" xfId="8533"/>
    <cellStyle name="Überschrift 368 3 3" xfId="13351"/>
    <cellStyle name="Überschrift 368 3 4" xfId="16320"/>
    <cellStyle name="Überschrift 368 3 5" xfId="21882"/>
    <cellStyle name="Überschrift 368 3 6" xfId="29589"/>
    <cellStyle name="Überschrift 368 4" xfId="21312"/>
    <cellStyle name="Überschrift 368 5" xfId="29019"/>
    <cellStyle name="Überschrift 369" xfId="5326"/>
    <cellStyle name="Überschrift 369 2" xfId="7025"/>
    <cellStyle name="Überschrift 369 2 2" xfId="22805"/>
    <cellStyle name="Überschrift 369 2 3" xfId="30514"/>
    <cellStyle name="Überschrift 369 3" xfId="5881"/>
    <cellStyle name="Überschrift 369 3 2" xfId="8534"/>
    <cellStyle name="Überschrift 369 3 3" xfId="13352"/>
    <cellStyle name="Überschrift 369 3 4" xfId="16321"/>
    <cellStyle name="Überschrift 369 3 5" xfId="21883"/>
    <cellStyle name="Überschrift 369 3 6" xfId="29590"/>
    <cellStyle name="Überschrift 369 4" xfId="21311"/>
    <cellStyle name="Überschrift 369 5" xfId="29018"/>
    <cellStyle name="Überschrift 37" xfId="2496"/>
    <cellStyle name="Überschrift 37 2" xfId="6506"/>
    <cellStyle name="Überschrift 37 2 2" xfId="22508"/>
    <cellStyle name="Überschrift 37 2 3" xfId="30215"/>
    <cellStyle name="Überschrift 37 3" xfId="5882"/>
    <cellStyle name="Überschrift 37 3 2" xfId="8535"/>
    <cellStyle name="Überschrift 37 3 3" xfId="13353"/>
    <cellStyle name="Überschrift 37 3 4" xfId="16322"/>
    <cellStyle name="Überschrift 37 3 5" xfId="21884"/>
    <cellStyle name="Überschrift 37 3 6" xfId="29591"/>
    <cellStyle name="Überschrift 37 4" xfId="20496"/>
    <cellStyle name="Überschrift 37 5" xfId="28203"/>
    <cellStyle name="Überschrift 370" xfId="5325"/>
    <cellStyle name="Überschrift 370 2" xfId="7024"/>
    <cellStyle name="Überschrift 370 2 2" xfId="22804"/>
    <cellStyle name="Überschrift 370 2 3" xfId="30513"/>
    <cellStyle name="Überschrift 370 3" xfId="5883"/>
    <cellStyle name="Überschrift 370 3 2" xfId="8536"/>
    <cellStyle name="Überschrift 370 3 3" xfId="13354"/>
    <cellStyle name="Überschrift 370 3 4" xfId="16323"/>
    <cellStyle name="Überschrift 370 3 5" xfId="21885"/>
    <cellStyle name="Überschrift 370 3 6" xfId="29592"/>
    <cellStyle name="Überschrift 370 4" xfId="21310"/>
    <cellStyle name="Überschrift 370 5" xfId="29017"/>
    <cellStyle name="Überschrift 371" xfId="5324"/>
    <cellStyle name="Überschrift 371 2" xfId="7023"/>
    <cellStyle name="Überschrift 371 2 2" xfId="22803"/>
    <cellStyle name="Überschrift 371 2 3" xfId="30512"/>
    <cellStyle name="Überschrift 371 3" xfId="5884"/>
    <cellStyle name="Überschrift 371 3 2" xfId="8537"/>
    <cellStyle name="Überschrift 371 3 3" xfId="13355"/>
    <cellStyle name="Überschrift 371 3 4" xfId="16324"/>
    <cellStyle name="Überschrift 371 3 5" xfId="21886"/>
    <cellStyle name="Überschrift 371 3 6" xfId="29593"/>
    <cellStyle name="Überschrift 371 4" xfId="21309"/>
    <cellStyle name="Überschrift 371 5" xfId="29016"/>
    <cellStyle name="Überschrift 372" xfId="5398"/>
    <cellStyle name="Überschrift 372 2" xfId="7036"/>
    <cellStyle name="Überschrift 372 2 2" xfId="22816"/>
    <cellStyle name="Überschrift 372 2 3" xfId="30525"/>
    <cellStyle name="Überschrift 372 3" xfId="5885"/>
    <cellStyle name="Überschrift 372 3 2" xfId="8538"/>
    <cellStyle name="Überschrift 372 3 3" xfId="13356"/>
    <cellStyle name="Überschrift 372 3 4" xfId="16325"/>
    <cellStyle name="Überschrift 372 3 5" xfId="21887"/>
    <cellStyle name="Überschrift 372 3 6" xfId="29594"/>
    <cellStyle name="Überschrift 372 4" xfId="21383"/>
    <cellStyle name="Überschrift 372 5" xfId="29090"/>
    <cellStyle name="Überschrift 373" xfId="5459"/>
    <cellStyle name="Überschrift 373 2" xfId="7064"/>
    <cellStyle name="Überschrift 373 2 2" xfId="22844"/>
    <cellStyle name="Überschrift 373 2 3" xfId="30553"/>
    <cellStyle name="Überschrift 373 3" xfId="5886"/>
    <cellStyle name="Überschrift 373 3 2" xfId="8539"/>
    <cellStyle name="Überschrift 373 3 3" xfId="13357"/>
    <cellStyle name="Überschrift 373 3 4" xfId="16326"/>
    <cellStyle name="Überschrift 373 3 5" xfId="21888"/>
    <cellStyle name="Überschrift 373 3 6" xfId="29595"/>
    <cellStyle name="Überschrift 373 4" xfId="21444"/>
    <cellStyle name="Überschrift 373 5" xfId="29151"/>
    <cellStyle name="Überschrift 374" xfId="5397"/>
    <cellStyle name="Überschrift 374 2" xfId="7035"/>
    <cellStyle name="Überschrift 374 2 2" xfId="22815"/>
    <cellStyle name="Überschrift 374 2 3" xfId="30524"/>
    <cellStyle name="Überschrift 374 3" xfId="5887"/>
    <cellStyle name="Überschrift 374 3 2" xfId="8540"/>
    <cellStyle name="Überschrift 374 3 3" xfId="13358"/>
    <cellStyle name="Überschrift 374 3 4" xfId="16327"/>
    <cellStyle name="Überschrift 374 3 5" xfId="21889"/>
    <cellStyle name="Überschrift 374 3 6" xfId="29596"/>
    <cellStyle name="Überschrift 374 4" xfId="21382"/>
    <cellStyle name="Überschrift 374 5" xfId="29089"/>
    <cellStyle name="Überschrift 375" xfId="5251"/>
    <cellStyle name="Überschrift 375 2" xfId="6986"/>
    <cellStyle name="Überschrift 375 2 2" xfId="22766"/>
    <cellStyle name="Überschrift 375 2 3" xfId="30475"/>
    <cellStyle name="Überschrift 375 3" xfId="5888"/>
    <cellStyle name="Überschrift 375 3 2" xfId="8541"/>
    <cellStyle name="Überschrift 375 3 3" xfId="13359"/>
    <cellStyle name="Überschrift 375 3 4" xfId="16328"/>
    <cellStyle name="Überschrift 375 3 5" xfId="21890"/>
    <cellStyle name="Überschrift 375 3 6" xfId="29597"/>
    <cellStyle name="Überschrift 375 4" xfId="21236"/>
    <cellStyle name="Überschrift 375 5" xfId="28943"/>
    <cellStyle name="Überschrift 376" xfId="5322"/>
    <cellStyle name="Überschrift 376 2" xfId="7021"/>
    <cellStyle name="Überschrift 376 2 2" xfId="22801"/>
    <cellStyle name="Überschrift 376 2 3" xfId="30510"/>
    <cellStyle name="Überschrift 376 3" xfId="5889"/>
    <cellStyle name="Überschrift 376 3 2" xfId="8542"/>
    <cellStyle name="Überschrift 376 3 3" xfId="13360"/>
    <cellStyle name="Überschrift 376 3 4" xfId="16329"/>
    <cellStyle name="Überschrift 376 3 5" xfId="21891"/>
    <cellStyle name="Überschrift 376 3 6" xfId="29598"/>
    <cellStyle name="Überschrift 376 4" xfId="21307"/>
    <cellStyle name="Überschrift 376 5" xfId="29014"/>
    <cellStyle name="Überschrift 377" xfId="5321"/>
    <cellStyle name="Überschrift 377 2" xfId="7020"/>
    <cellStyle name="Überschrift 377 2 2" xfId="22800"/>
    <cellStyle name="Überschrift 377 2 3" xfId="30509"/>
    <cellStyle name="Überschrift 377 3" xfId="5890"/>
    <cellStyle name="Überschrift 377 3 2" xfId="8543"/>
    <cellStyle name="Überschrift 377 3 3" xfId="13361"/>
    <cellStyle name="Überschrift 377 3 4" xfId="16330"/>
    <cellStyle name="Überschrift 377 3 5" xfId="21892"/>
    <cellStyle name="Überschrift 377 3 6" xfId="29599"/>
    <cellStyle name="Überschrift 377 4" xfId="21306"/>
    <cellStyle name="Überschrift 377 5" xfId="29013"/>
    <cellStyle name="Überschrift 378" xfId="5331"/>
    <cellStyle name="Überschrift 378 2" xfId="7030"/>
    <cellStyle name="Überschrift 378 2 2" xfId="22810"/>
    <cellStyle name="Überschrift 378 2 3" xfId="30519"/>
    <cellStyle name="Überschrift 378 3" xfId="5891"/>
    <cellStyle name="Überschrift 378 3 2" xfId="8544"/>
    <cellStyle name="Überschrift 378 3 3" xfId="13362"/>
    <cellStyle name="Überschrift 378 3 4" xfId="16331"/>
    <cellStyle name="Überschrift 378 3 5" xfId="21893"/>
    <cellStyle name="Überschrift 378 3 6" xfId="29600"/>
    <cellStyle name="Überschrift 378 4" xfId="21316"/>
    <cellStyle name="Überschrift 378 5" xfId="29023"/>
    <cellStyle name="Überschrift 379" xfId="5226"/>
    <cellStyle name="Überschrift 379 2" xfId="6981"/>
    <cellStyle name="Überschrift 379 2 2" xfId="22761"/>
    <cellStyle name="Überschrift 379 2 3" xfId="30470"/>
    <cellStyle name="Überschrift 379 3" xfId="5892"/>
    <cellStyle name="Überschrift 379 3 2" xfId="8545"/>
    <cellStyle name="Überschrift 379 3 3" xfId="13363"/>
    <cellStyle name="Überschrift 379 3 4" xfId="16332"/>
    <cellStyle name="Überschrift 379 3 5" xfId="21894"/>
    <cellStyle name="Überschrift 379 3 6" xfId="29601"/>
    <cellStyle name="Überschrift 379 4" xfId="21211"/>
    <cellStyle name="Überschrift 379 5" xfId="28918"/>
    <cellStyle name="Überschrift 38" xfId="2497"/>
    <cellStyle name="Überschrift 38 2" xfId="6507"/>
    <cellStyle name="Überschrift 38 2 2" xfId="22509"/>
    <cellStyle name="Überschrift 38 2 3" xfId="30216"/>
    <cellStyle name="Überschrift 38 3" xfId="5893"/>
    <cellStyle name="Überschrift 38 3 2" xfId="8546"/>
    <cellStyle name="Überschrift 38 3 3" xfId="13364"/>
    <cellStyle name="Überschrift 38 3 4" xfId="16333"/>
    <cellStyle name="Überschrift 38 3 5" xfId="21895"/>
    <cellStyle name="Überschrift 38 3 6" xfId="29602"/>
    <cellStyle name="Überschrift 38 4" xfId="20497"/>
    <cellStyle name="Überschrift 38 5" xfId="28204"/>
    <cellStyle name="Überschrift 380" xfId="5225"/>
    <cellStyle name="Überschrift 380 2" xfId="6980"/>
    <cellStyle name="Überschrift 380 2 2" xfId="22760"/>
    <cellStyle name="Überschrift 380 2 3" xfId="30469"/>
    <cellStyle name="Überschrift 380 3" xfId="5894"/>
    <cellStyle name="Überschrift 380 3 2" xfId="8547"/>
    <cellStyle name="Überschrift 380 3 3" xfId="13365"/>
    <cellStyle name="Überschrift 380 3 4" xfId="16334"/>
    <cellStyle name="Überschrift 380 3 5" xfId="21896"/>
    <cellStyle name="Überschrift 380 3 6" xfId="29603"/>
    <cellStyle name="Überschrift 380 4" xfId="21210"/>
    <cellStyle name="Überschrift 380 5" xfId="28917"/>
    <cellStyle name="Überschrift 381" xfId="5224"/>
    <cellStyle name="Überschrift 381 2" xfId="6979"/>
    <cellStyle name="Überschrift 381 2 2" xfId="22759"/>
    <cellStyle name="Überschrift 381 2 3" xfId="30468"/>
    <cellStyle name="Überschrift 381 3" xfId="5895"/>
    <cellStyle name="Überschrift 381 3 2" xfId="8548"/>
    <cellStyle name="Überschrift 381 3 3" xfId="13366"/>
    <cellStyle name="Überschrift 381 3 4" xfId="16335"/>
    <cellStyle name="Überschrift 381 3 5" xfId="21897"/>
    <cellStyle name="Überschrift 381 3 6" xfId="29604"/>
    <cellStyle name="Überschrift 381 4" xfId="21209"/>
    <cellStyle name="Überschrift 381 5" xfId="28916"/>
    <cellStyle name="Überschrift 382" xfId="5223"/>
    <cellStyle name="Überschrift 382 2" xfId="6978"/>
    <cellStyle name="Überschrift 382 2 2" xfId="22758"/>
    <cellStyle name="Überschrift 382 2 3" xfId="30467"/>
    <cellStyle name="Überschrift 382 3" xfId="5896"/>
    <cellStyle name="Überschrift 382 3 2" xfId="8549"/>
    <cellStyle name="Überschrift 382 3 3" xfId="13367"/>
    <cellStyle name="Überschrift 382 3 4" xfId="16336"/>
    <cellStyle name="Überschrift 382 3 5" xfId="21898"/>
    <cellStyle name="Überschrift 382 3 6" xfId="29605"/>
    <cellStyle name="Überschrift 382 4" xfId="21208"/>
    <cellStyle name="Überschrift 382 5" xfId="28915"/>
    <cellStyle name="Überschrift 383" xfId="5320"/>
    <cellStyle name="Überschrift 383 2" xfId="7019"/>
    <cellStyle name="Überschrift 383 2 2" xfId="22799"/>
    <cellStyle name="Überschrift 383 2 3" xfId="30508"/>
    <cellStyle name="Überschrift 383 3" xfId="5897"/>
    <cellStyle name="Überschrift 383 3 2" xfId="8550"/>
    <cellStyle name="Überschrift 383 3 3" xfId="13368"/>
    <cellStyle name="Überschrift 383 3 4" xfId="16337"/>
    <cellStyle name="Überschrift 383 3 5" xfId="21899"/>
    <cellStyle name="Überschrift 383 3 6" xfId="29606"/>
    <cellStyle name="Überschrift 383 4" xfId="21305"/>
    <cellStyle name="Überschrift 383 5" xfId="29012"/>
    <cellStyle name="Überschrift 384" xfId="5319"/>
    <cellStyle name="Überschrift 384 2" xfId="7018"/>
    <cellStyle name="Überschrift 384 2 2" xfId="22798"/>
    <cellStyle name="Überschrift 384 2 3" xfId="30507"/>
    <cellStyle name="Überschrift 384 3" xfId="5898"/>
    <cellStyle name="Überschrift 384 3 2" xfId="8551"/>
    <cellStyle name="Überschrift 384 3 3" xfId="13369"/>
    <cellStyle name="Überschrift 384 3 4" xfId="16338"/>
    <cellStyle name="Überschrift 384 3 5" xfId="21900"/>
    <cellStyle name="Überschrift 384 3 6" xfId="29607"/>
    <cellStyle name="Überschrift 384 4" xfId="21304"/>
    <cellStyle name="Überschrift 384 5" xfId="29011"/>
    <cellStyle name="Überschrift 385" xfId="5318"/>
    <cellStyle name="Überschrift 385 2" xfId="7017"/>
    <cellStyle name="Überschrift 385 2 2" xfId="22797"/>
    <cellStyle name="Überschrift 385 2 3" xfId="30506"/>
    <cellStyle name="Überschrift 385 3" xfId="5899"/>
    <cellStyle name="Überschrift 385 3 2" xfId="8552"/>
    <cellStyle name="Überschrift 385 3 3" xfId="13370"/>
    <cellStyle name="Überschrift 385 3 4" xfId="16339"/>
    <cellStyle name="Überschrift 385 3 5" xfId="21901"/>
    <cellStyle name="Überschrift 385 3 6" xfId="29608"/>
    <cellStyle name="Überschrift 385 4" xfId="21303"/>
    <cellStyle name="Überschrift 385 5" xfId="29010"/>
    <cellStyle name="Überschrift 386" xfId="5458"/>
    <cellStyle name="Überschrift 386 2" xfId="7063"/>
    <cellStyle name="Überschrift 386 2 2" xfId="22843"/>
    <cellStyle name="Überschrift 386 2 3" xfId="30552"/>
    <cellStyle name="Überschrift 386 3" xfId="5900"/>
    <cellStyle name="Überschrift 386 3 2" xfId="8553"/>
    <cellStyle name="Überschrift 386 3 3" xfId="13371"/>
    <cellStyle name="Überschrift 386 3 4" xfId="16340"/>
    <cellStyle name="Überschrift 386 3 5" xfId="21902"/>
    <cellStyle name="Überschrift 386 3 6" xfId="29609"/>
    <cellStyle name="Überschrift 386 4" xfId="21443"/>
    <cellStyle name="Überschrift 386 5" xfId="29150"/>
    <cellStyle name="Überschrift 387" xfId="5457"/>
    <cellStyle name="Überschrift 387 2" xfId="7062"/>
    <cellStyle name="Überschrift 387 2 2" xfId="22842"/>
    <cellStyle name="Überschrift 387 2 3" xfId="30551"/>
    <cellStyle name="Überschrift 387 3" xfId="5901"/>
    <cellStyle name="Überschrift 387 3 2" xfId="8554"/>
    <cellStyle name="Überschrift 387 3 3" xfId="13372"/>
    <cellStyle name="Überschrift 387 3 4" xfId="16341"/>
    <cellStyle name="Überschrift 387 3 5" xfId="21903"/>
    <cellStyle name="Überschrift 387 3 6" xfId="29610"/>
    <cellStyle name="Überschrift 387 4" xfId="21442"/>
    <cellStyle name="Überschrift 387 5" xfId="29149"/>
    <cellStyle name="Überschrift 388" xfId="5456"/>
    <cellStyle name="Überschrift 388 2" xfId="7061"/>
    <cellStyle name="Überschrift 388 2 2" xfId="22841"/>
    <cellStyle name="Überschrift 388 2 3" xfId="30550"/>
    <cellStyle name="Überschrift 388 3" xfId="5902"/>
    <cellStyle name="Überschrift 388 3 2" xfId="8555"/>
    <cellStyle name="Überschrift 388 3 3" xfId="13373"/>
    <cellStyle name="Überschrift 388 3 4" xfId="16342"/>
    <cellStyle name="Überschrift 388 3 5" xfId="21904"/>
    <cellStyle name="Überschrift 388 3 6" xfId="29611"/>
    <cellStyle name="Überschrift 388 4" xfId="21441"/>
    <cellStyle name="Überschrift 388 5" xfId="29148"/>
    <cellStyle name="Überschrift 389" xfId="5455"/>
    <cellStyle name="Überschrift 389 2" xfId="7060"/>
    <cellStyle name="Überschrift 389 2 2" xfId="22840"/>
    <cellStyle name="Überschrift 389 2 3" xfId="30549"/>
    <cellStyle name="Überschrift 389 3" xfId="5903"/>
    <cellStyle name="Überschrift 389 3 2" xfId="8556"/>
    <cellStyle name="Überschrift 389 3 3" xfId="13374"/>
    <cellStyle name="Überschrift 389 3 4" xfId="16343"/>
    <cellStyle name="Überschrift 389 3 5" xfId="21905"/>
    <cellStyle name="Überschrift 389 3 6" xfId="29612"/>
    <cellStyle name="Überschrift 389 4" xfId="21440"/>
    <cellStyle name="Überschrift 389 5" xfId="29147"/>
    <cellStyle name="Überschrift 39" xfId="2498"/>
    <cellStyle name="Überschrift 39 2" xfId="6508"/>
    <cellStyle name="Überschrift 39 2 2" xfId="22510"/>
    <cellStyle name="Überschrift 39 2 3" xfId="30217"/>
    <cellStyle name="Überschrift 39 3" xfId="5904"/>
    <cellStyle name="Überschrift 39 3 2" xfId="8557"/>
    <cellStyle name="Überschrift 39 3 3" xfId="13375"/>
    <cellStyle name="Überschrift 39 3 4" xfId="16344"/>
    <cellStyle name="Überschrift 39 3 5" xfId="21906"/>
    <cellStyle name="Überschrift 39 3 6" xfId="29613"/>
    <cellStyle name="Überschrift 39 4" xfId="20498"/>
    <cellStyle name="Überschrift 39 5" xfId="28205"/>
    <cellStyle name="Überschrift 390" xfId="5396"/>
    <cellStyle name="Überschrift 390 2" xfId="7034"/>
    <cellStyle name="Überschrift 390 2 2" xfId="22814"/>
    <cellStyle name="Überschrift 390 2 3" xfId="30523"/>
    <cellStyle name="Überschrift 390 3" xfId="5905"/>
    <cellStyle name="Überschrift 390 3 2" xfId="8558"/>
    <cellStyle name="Überschrift 390 3 3" xfId="13376"/>
    <cellStyle name="Überschrift 390 3 4" xfId="16345"/>
    <cellStyle name="Überschrift 390 3 5" xfId="21907"/>
    <cellStyle name="Überschrift 390 3 6" xfId="29614"/>
    <cellStyle name="Überschrift 390 4" xfId="21381"/>
    <cellStyle name="Überschrift 390 5" xfId="29088"/>
    <cellStyle name="Überschrift 391" xfId="5352"/>
    <cellStyle name="Überschrift 391 2" xfId="7032"/>
    <cellStyle name="Überschrift 391 2 2" xfId="22812"/>
    <cellStyle name="Überschrift 391 2 3" xfId="30521"/>
    <cellStyle name="Überschrift 391 3" xfId="5906"/>
    <cellStyle name="Überschrift 391 3 2" xfId="8559"/>
    <cellStyle name="Überschrift 391 3 3" xfId="13377"/>
    <cellStyle name="Überschrift 391 3 4" xfId="16346"/>
    <cellStyle name="Überschrift 391 3 5" xfId="21908"/>
    <cellStyle name="Überschrift 391 3 6" xfId="29615"/>
    <cellStyle name="Überschrift 391 4" xfId="21337"/>
    <cellStyle name="Überschrift 391 5" xfId="29044"/>
    <cellStyle name="Überschrift 392" xfId="5250"/>
    <cellStyle name="Überschrift 392 2" xfId="6985"/>
    <cellStyle name="Überschrift 392 2 2" xfId="22765"/>
    <cellStyle name="Überschrift 392 2 3" xfId="30474"/>
    <cellStyle name="Überschrift 392 3" xfId="5907"/>
    <cellStyle name="Überschrift 392 3 2" xfId="8560"/>
    <cellStyle name="Überschrift 392 3 3" xfId="13378"/>
    <cellStyle name="Überschrift 392 3 4" xfId="16347"/>
    <cellStyle name="Überschrift 392 3 5" xfId="21909"/>
    <cellStyle name="Überschrift 392 3 6" xfId="29616"/>
    <cellStyle name="Überschrift 392 4" xfId="21235"/>
    <cellStyle name="Überschrift 392 5" xfId="28942"/>
    <cellStyle name="Überschrift 393" xfId="5249"/>
    <cellStyle name="Überschrift 393 2" xfId="6984"/>
    <cellStyle name="Überschrift 393 2 2" xfId="22764"/>
    <cellStyle name="Überschrift 393 2 3" xfId="30473"/>
    <cellStyle name="Überschrift 393 3" xfId="5908"/>
    <cellStyle name="Überschrift 393 3 2" xfId="8561"/>
    <cellStyle name="Überschrift 393 3 3" xfId="13379"/>
    <cellStyle name="Überschrift 393 3 4" xfId="16348"/>
    <cellStyle name="Überschrift 393 3 5" xfId="21910"/>
    <cellStyle name="Überschrift 393 3 6" xfId="29617"/>
    <cellStyle name="Überschrift 393 4" xfId="21234"/>
    <cellStyle name="Überschrift 393 5" xfId="28941"/>
    <cellStyle name="Überschrift 394" xfId="5446"/>
    <cellStyle name="Überschrift 394 2" xfId="7057"/>
    <cellStyle name="Überschrift 394 2 2" xfId="22837"/>
    <cellStyle name="Überschrift 394 2 3" xfId="30546"/>
    <cellStyle name="Überschrift 394 3" xfId="5909"/>
    <cellStyle name="Überschrift 394 3 2" xfId="8562"/>
    <cellStyle name="Überschrift 394 3 3" xfId="13380"/>
    <cellStyle name="Überschrift 394 3 4" xfId="16349"/>
    <cellStyle name="Überschrift 394 3 5" xfId="21911"/>
    <cellStyle name="Überschrift 394 3 6" xfId="29618"/>
    <cellStyle name="Überschrift 394 4" xfId="21431"/>
    <cellStyle name="Überschrift 394 5" xfId="29138"/>
    <cellStyle name="Überschrift 395" xfId="5428"/>
    <cellStyle name="Überschrift 395 2" xfId="7050"/>
    <cellStyle name="Überschrift 395 2 2" xfId="22830"/>
    <cellStyle name="Überschrift 395 2 3" xfId="30539"/>
    <cellStyle name="Überschrift 395 3" xfId="5910"/>
    <cellStyle name="Überschrift 395 3 2" xfId="8563"/>
    <cellStyle name="Überschrift 395 3 3" xfId="13381"/>
    <cellStyle name="Überschrift 395 3 4" xfId="16350"/>
    <cellStyle name="Überschrift 395 3 5" xfId="21912"/>
    <cellStyle name="Überschrift 395 3 6" xfId="29619"/>
    <cellStyle name="Überschrift 395 4" xfId="21413"/>
    <cellStyle name="Überschrift 395 5" xfId="29120"/>
    <cellStyle name="Überschrift 396" xfId="5248"/>
    <cellStyle name="Überschrift 396 2" xfId="6983"/>
    <cellStyle name="Überschrift 396 2 2" xfId="22763"/>
    <cellStyle name="Überschrift 396 2 3" xfId="30472"/>
    <cellStyle name="Überschrift 396 3" xfId="5911"/>
    <cellStyle name="Überschrift 396 3 2" xfId="8564"/>
    <cellStyle name="Überschrift 396 3 3" xfId="13382"/>
    <cellStyle name="Überschrift 396 3 4" xfId="16351"/>
    <cellStyle name="Überschrift 396 3 5" xfId="21913"/>
    <cellStyle name="Überschrift 396 3 6" xfId="29620"/>
    <cellStyle name="Überschrift 396 4" xfId="21233"/>
    <cellStyle name="Überschrift 396 5" xfId="28940"/>
    <cellStyle name="Überschrift 397" xfId="5317"/>
    <cellStyle name="Überschrift 397 2" xfId="7016"/>
    <cellStyle name="Überschrift 397 2 2" xfId="22796"/>
    <cellStyle name="Überschrift 397 2 3" xfId="30505"/>
    <cellStyle name="Überschrift 397 3" xfId="5912"/>
    <cellStyle name="Überschrift 397 3 2" xfId="8565"/>
    <cellStyle name="Überschrift 397 3 3" xfId="13383"/>
    <cellStyle name="Überschrift 397 3 4" xfId="16352"/>
    <cellStyle name="Überschrift 397 3 5" xfId="21914"/>
    <cellStyle name="Überschrift 397 3 6" xfId="29621"/>
    <cellStyle name="Überschrift 397 4" xfId="21302"/>
    <cellStyle name="Überschrift 397 5" xfId="29009"/>
    <cellStyle name="Überschrift 398" xfId="5254"/>
    <cellStyle name="Überschrift 398 2" xfId="6987"/>
    <cellStyle name="Überschrift 398 2 2" xfId="22767"/>
    <cellStyle name="Überschrift 398 2 3" xfId="30476"/>
    <cellStyle name="Überschrift 398 3" xfId="5913"/>
    <cellStyle name="Überschrift 398 3 2" xfId="8566"/>
    <cellStyle name="Überschrift 398 3 3" xfId="13384"/>
    <cellStyle name="Überschrift 398 3 4" xfId="16353"/>
    <cellStyle name="Überschrift 398 3 5" xfId="21915"/>
    <cellStyle name="Überschrift 398 3 6" xfId="29622"/>
    <cellStyle name="Überschrift 398 4" xfId="21239"/>
    <cellStyle name="Überschrift 398 5" xfId="28946"/>
    <cellStyle name="Überschrift 399" xfId="5316"/>
    <cellStyle name="Überschrift 399 2" xfId="7015"/>
    <cellStyle name="Überschrift 399 2 2" xfId="22795"/>
    <cellStyle name="Überschrift 399 2 3" xfId="30504"/>
    <cellStyle name="Überschrift 399 3" xfId="5914"/>
    <cellStyle name="Überschrift 399 3 2" xfId="8567"/>
    <cellStyle name="Überschrift 399 3 3" xfId="13385"/>
    <cellStyle name="Überschrift 399 3 4" xfId="16354"/>
    <cellStyle name="Überschrift 399 3 5" xfId="21916"/>
    <cellStyle name="Überschrift 399 3 6" xfId="29623"/>
    <cellStyle name="Überschrift 399 4" xfId="21301"/>
    <cellStyle name="Überschrift 399 5" xfId="29008"/>
    <cellStyle name="Überschrift 4" xfId="370" builtinId="19" customBuiltin="1"/>
    <cellStyle name="Überschrift 4 10" xfId="2499"/>
    <cellStyle name="Überschrift 4 10 2" xfId="6510"/>
    <cellStyle name="Überschrift 4 10 2 2" xfId="22512"/>
    <cellStyle name="Überschrift 4 10 2 3" xfId="30219"/>
    <cellStyle name="Überschrift 4 10 3" xfId="5915"/>
    <cellStyle name="Überschrift 4 10 3 2" xfId="8568"/>
    <cellStyle name="Überschrift 4 10 3 3" xfId="13386"/>
    <cellStyle name="Überschrift 4 10 3 4" xfId="16355"/>
    <cellStyle name="Überschrift 4 10 3 5" xfId="21917"/>
    <cellStyle name="Überschrift 4 10 3 6" xfId="29624"/>
    <cellStyle name="Überschrift 4 10 4" xfId="20500"/>
    <cellStyle name="Überschrift 4 10 5" xfId="28207"/>
    <cellStyle name="Überschrift 4 11" xfId="2500"/>
    <cellStyle name="Überschrift 4 11 2" xfId="6511"/>
    <cellStyle name="Überschrift 4 11 2 2" xfId="22513"/>
    <cellStyle name="Überschrift 4 11 2 3" xfId="30220"/>
    <cellStyle name="Überschrift 4 11 3" xfId="5916"/>
    <cellStyle name="Überschrift 4 11 3 2" xfId="8569"/>
    <cellStyle name="Überschrift 4 11 3 3" xfId="13387"/>
    <cellStyle name="Überschrift 4 11 3 4" xfId="16356"/>
    <cellStyle name="Überschrift 4 11 3 5" xfId="21918"/>
    <cellStyle name="Überschrift 4 11 3 6" xfId="29625"/>
    <cellStyle name="Überschrift 4 11 4" xfId="20501"/>
    <cellStyle name="Überschrift 4 11 5" xfId="28208"/>
    <cellStyle name="Überschrift 4 12" xfId="2501"/>
    <cellStyle name="Überschrift 4 12 2" xfId="6512"/>
    <cellStyle name="Überschrift 4 12 2 2" xfId="22514"/>
    <cellStyle name="Überschrift 4 12 2 3" xfId="30221"/>
    <cellStyle name="Überschrift 4 12 3" xfId="5917"/>
    <cellStyle name="Überschrift 4 12 3 2" xfId="8570"/>
    <cellStyle name="Überschrift 4 12 3 3" xfId="13388"/>
    <cellStyle name="Überschrift 4 12 3 4" xfId="16357"/>
    <cellStyle name="Überschrift 4 12 3 5" xfId="21919"/>
    <cellStyle name="Überschrift 4 12 3 6" xfId="29626"/>
    <cellStyle name="Überschrift 4 12 4" xfId="20502"/>
    <cellStyle name="Überschrift 4 12 5" xfId="28209"/>
    <cellStyle name="Überschrift 4 13" xfId="2502"/>
    <cellStyle name="Überschrift 4 13 2" xfId="6513"/>
    <cellStyle name="Überschrift 4 13 2 2" xfId="22515"/>
    <cellStyle name="Überschrift 4 13 2 3" xfId="30222"/>
    <cellStyle name="Überschrift 4 13 3" xfId="5918"/>
    <cellStyle name="Überschrift 4 13 3 2" xfId="8571"/>
    <cellStyle name="Überschrift 4 13 3 3" xfId="13389"/>
    <cellStyle name="Überschrift 4 13 3 4" xfId="16358"/>
    <cellStyle name="Überschrift 4 13 3 5" xfId="21920"/>
    <cellStyle name="Überschrift 4 13 3 6" xfId="29627"/>
    <cellStyle name="Überschrift 4 13 4" xfId="20503"/>
    <cellStyle name="Überschrift 4 13 5" xfId="28210"/>
    <cellStyle name="Überschrift 4 14" xfId="2503"/>
    <cellStyle name="Überschrift 4 14 2" xfId="6514"/>
    <cellStyle name="Überschrift 4 14 2 2" xfId="22516"/>
    <cellStyle name="Überschrift 4 14 2 3" xfId="30223"/>
    <cellStyle name="Überschrift 4 14 3" xfId="5919"/>
    <cellStyle name="Überschrift 4 14 3 2" xfId="8572"/>
    <cellStyle name="Überschrift 4 14 3 3" xfId="13390"/>
    <cellStyle name="Überschrift 4 14 3 4" xfId="16359"/>
    <cellStyle name="Überschrift 4 14 3 5" xfId="21921"/>
    <cellStyle name="Überschrift 4 14 3 6" xfId="29628"/>
    <cellStyle name="Überschrift 4 14 4" xfId="20504"/>
    <cellStyle name="Überschrift 4 14 5" xfId="28211"/>
    <cellStyle name="Überschrift 4 15" xfId="4551"/>
    <cellStyle name="Überschrift 4 15 2" xfId="6515"/>
    <cellStyle name="Überschrift 4 15 2 2" xfId="22517"/>
    <cellStyle name="Überschrift 4 15 2 3" xfId="30224"/>
    <cellStyle name="Überschrift 4 15 3" xfId="5920"/>
    <cellStyle name="Überschrift 4 15 3 2" xfId="8573"/>
    <cellStyle name="Überschrift 4 15 3 3" xfId="13391"/>
    <cellStyle name="Überschrift 4 15 3 4" xfId="16360"/>
    <cellStyle name="Überschrift 4 15 3 5" xfId="21922"/>
    <cellStyle name="Überschrift 4 15 3 6" xfId="29629"/>
    <cellStyle name="Überschrift 4 15 4" xfId="20505"/>
    <cellStyle name="Überschrift 4 15 5" xfId="28212"/>
    <cellStyle name="Überschrift 4 16" xfId="4552"/>
    <cellStyle name="Überschrift 4 16 2" xfId="4553"/>
    <cellStyle name="Überschrift 4 16 2 2" xfId="6517"/>
    <cellStyle name="Überschrift 4 16 2 2 2" xfId="22519"/>
    <cellStyle name="Überschrift 4 16 2 2 3" xfId="30226"/>
    <cellStyle name="Überschrift 4 16 2 3" xfId="5922"/>
    <cellStyle name="Überschrift 4 16 2 3 2" xfId="8575"/>
    <cellStyle name="Überschrift 4 16 2 3 3" xfId="13393"/>
    <cellStyle name="Überschrift 4 16 2 3 4" xfId="16362"/>
    <cellStyle name="Überschrift 4 16 2 3 5" xfId="21924"/>
    <cellStyle name="Überschrift 4 16 2 3 6" xfId="29631"/>
    <cellStyle name="Überschrift 4 16 2 4" xfId="20507"/>
    <cellStyle name="Überschrift 4 16 2 5" xfId="28214"/>
    <cellStyle name="Überschrift 4 16 3" xfId="4554"/>
    <cellStyle name="Überschrift 4 16 3 2" xfId="6518"/>
    <cellStyle name="Überschrift 4 16 3 2 2" xfId="22520"/>
    <cellStyle name="Überschrift 4 16 3 2 3" xfId="30227"/>
    <cellStyle name="Überschrift 4 16 3 3" xfId="5923"/>
    <cellStyle name="Überschrift 4 16 3 3 2" xfId="8576"/>
    <cellStyle name="Überschrift 4 16 3 3 3" xfId="13394"/>
    <cellStyle name="Überschrift 4 16 3 3 4" xfId="16363"/>
    <cellStyle name="Überschrift 4 16 3 3 5" xfId="21925"/>
    <cellStyle name="Überschrift 4 16 3 3 6" xfId="29632"/>
    <cellStyle name="Überschrift 4 16 3 4" xfId="20508"/>
    <cellStyle name="Überschrift 4 16 3 5" xfId="28215"/>
    <cellStyle name="Überschrift 4 16 4" xfId="5636"/>
    <cellStyle name="Überschrift 4 16 4 2" xfId="7125"/>
    <cellStyle name="Überschrift 4 16 4 2 2" xfId="22904"/>
    <cellStyle name="Überschrift 4 16 4 2 3" xfId="30613"/>
    <cellStyle name="Überschrift 4 16 4 3" xfId="5924"/>
    <cellStyle name="Überschrift 4 16 4 3 2" xfId="8577"/>
    <cellStyle name="Überschrift 4 16 4 3 3" xfId="13395"/>
    <cellStyle name="Überschrift 4 16 4 3 4" xfId="16364"/>
    <cellStyle name="Überschrift 4 16 4 3 5" xfId="21926"/>
    <cellStyle name="Überschrift 4 16 4 3 6" xfId="29633"/>
    <cellStyle name="Überschrift 4 16 4 4" xfId="21620"/>
    <cellStyle name="Überschrift 4 16 4 5" xfId="29327"/>
    <cellStyle name="Überschrift 4 16 5" xfId="6516"/>
    <cellStyle name="Überschrift 4 16 5 2" xfId="22518"/>
    <cellStyle name="Überschrift 4 16 5 3" xfId="30225"/>
    <cellStyle name="Überschrift 4 16 6" xfId="5921"/>
    <cellStyle name="Überschrift 4 16 6 2" xfId="8574"/>
    <cellStyle name="Überschrift 4 16 6 3" xfId="13392"/>
    <cellStyle name="Überschrift 4 16 6 4" xfId="16361"/>
    <cellStyle name="Überschrift 4 16 6 5" xfId="21923"/>
    <cellStyle name="Überschrift 4 16 6 6" xfId="29630"/>
    <cellStyle name="Überschrift 4 16 7" xfId="20506"/>
    <cellStyle name="Überschrift 4 16 8" xfId="28213"/>
    <cellStyle name="Überschrift 4 17" xfId="4555"/>
    <cellStyle name="Überschrift 4 17 10" xfId="28216"/>
    <cellStyle name="Überschrift 4 17 2" xfId="4556"/>
    <cellStyle name="Überschrift 4 17 2 2" xfId="6520"/>
    <cellStyle name="Überschrift 4 17 2 2 2" xfId="22522"/>
    <cellStyle name="Überschrift 4 17 2 2 3" xfId="30229"/>
    <cellStyle name="Überschrift 4 17 2 3" xfId="5926"/>
    <cellStyle name="Überschrift 4 17 2 3 2" xfId="8579"/>
    <cellStyle name="Überschrift 4 17 2 3 3" xfId="13397"/>
    <cellStyle name="Überschrift 4 17 2 3 4" xfId="16366"/>
    <cellStyle name="Überschrift 4 17 2 3 5" xfId="21928"/>
    <cellStyle name="Überschrift 4 17 2 3 6" xfId="29635"/>
    <cellStyle name="Überschrift 4 17 2 4" xfId="20510"/>
    <cellStyle name="Überschrift 4 17 2 5" xfId="28217"/>
    <cellStyle name="Überschrift 4 17 3" xfId="4557"/>
    <cellStyle name="Überschrift 4 17 3 2" xfId="6521"/>
    <cellStyle name="Überschrift 4 17 3 2 2" xfId="22523"/>
    <cellStyle name="Überschrift 4 17 3 2 3" xfId="30230"/>
    <cellStyle name="Überschrift 4 17 3 3" xfId="5927"/>
    <cellStyle name="Überschrift 4 17 3 3 2" xfId="8580"/>
    <cellStyle name="Überschrift 4 17 3 3 3" xfId="13398"/>
    <cellStyle name="Überschrift 4 17 3 3 4" xfId="16367"/>
    <cellStyle name="Überschrift 4 17 3 3 5" xfId="21929"/>
    <cellStyle name="Überschrift 4 17 3 3 6" xfId="29636"/>
    <cellStyle name="Überschrift 4 17 3 4" xfId="20511"/>
    <cellStyle name="Überschrift 4 17 3 5" xfId="28218"/>
    <cellStyle name="Überschrift 4 17 4" xfId="5435"/>
    <cellStyle name="Überschrift 4 17 4 2" xfId="5520"/>
    <cellStyle name="Überschrift 4 17 4 2 2" xfId="7084"/>
    <cellStyle name="Überschrift 4 17 4 2 2 2" xfId="22863"/>
    <cellStyle name="Überschrift 4 17 4 2 2 3" xfId="30572"/>
    <cellStyle name="Überschrift 4 17 4 2 3" xfId="5929"/>
    <cellStyle name="Überschrift 4 17 4 2 3 2" xfId="8582"/>
    <cellStyle name="Überschrift 4 17 4 2 3 3" xfId="13400"/>
    <cellStyle name="Überschrift 4 17 4 2 3 4" xfId="16369"/>
    <cellStyle name="Überschrift 4 17 4 2 3 5" xfId="21931"/>
    <cellStyle name="Überschrift 4 17 4 2 3 6" xfId="29638"/>
    <cellStyle name="Überschrift 4 17 4 2 4" xfId="21504"/>
    <cellStyle name="Überschrift 4 17 4 2 5" xfId="29211"/>
    <cellStyle name="Überschrift 4 17 4 3" xfId="7052"/>
    <cellStyle name="Überschrift 4 17 4 3 2" xfId="22832"/>
    <cellStyle name="Überschrift 4 17 4 3 3" xfId="30541"/>
    <cellStyle name="Überschrift 4 17 4 4" xfId="5928"/>
    <cellStyle name="Überschrift 4 17 4 4 2" xfId="8581"/>
    <cellStyle name="Überschrift 4 17 4 4 3" xfId="13399"/>
    <cellStyle name="Überschrift 4 17 4 4 4" xfId="16368"/>
    <cellStyle name="Überschrift 4 17 4 4 5" xfId="21930"/>
    <cellStyle name="Überschrift 4 17 4 4 6" xfId="29637"/>
    <cellStyle name="Überschrift 4 17 4 5" xfId="21420"/>
    <cellStyle name="Überschrift 4 17 4 6" xfId="29127"/>
    <cellStyle name="Überschrift 4 17 5" xfId="5315"/>
    <cellStyle name="Überschrift 4 17 5 2" xfId="5107"/>
    <cellStyle name="Überschrift 4 17 5 2 2" xfId="6949"/>
    <cellStyle name="Überschrift 4 17 5 2 2 2" xfId="22729"/>
    <cellStyle name="Überschrift 4 17 5 2 2 3" xfId="30438"/>
    <cellStyle name="Überschrift 4 17 5 2 3" xfId="5931"/>
    <cellStyle name="Überschrift 4 17 5 2 3 2" xfId="8584"/>
    <cellStyle name="Überschrift 4 17 5 2 3 3" xfId="13402"/>
    <cellStyle name="Überschrift 4 17 5 2 3 4" xfId="16371"/>
    <cellStyle name="Überschrift 4 17 5 2 3 5" xfId="21933"/>
    <cellStyle name="Überschrift 4 17 5 2 3 6" xfId="29640"/>
    <cellStyle name="Überschrift 4 17 5 2 4" xfId="21092"/>
    <cellStyle name="Überschrift 4 17 5 2 5" xfId="28799"/>
    <cellStyle name="Überschrift 4 17 5 3" xfId="7014"/>
    <cellStyle name="Überschrift 4 17 5 3 2" xfId="22794"/>
    <cellStyle name="Überschrift 4 17 5 3 3" xfId="30503"/>
    <cellStyle name="Überschrift 4 17 5 4" xfId="5930"/>
    <cellStyle name="Überschrift 4 17 5 4 2" xfId="8583"/>
    <cellStyle name="Überschrift 4 17 5 4 3" xfId="13401"/>
    <cellStyle name="Überschrift 4 17 5 4 4" xfId="16370"/>
    <cellStyle name="Überschrift 4 17 5 4 5" xfId="21932"/>
    <cellStyle name="Überschrift 4 17 5 4 6" xfId="29639"/>
    <cellStyle name="Überschrift 4 17 5 5" xfId="21300"/>
    <cellStyle name="Überschrift 4 17 5 6" xfId="29007"/>
    <cellStyle name="Überschrift 4 17 6" xfId="5932"/>
    <cellStyle name="Überschrift 4 17 6 2" xfId="8585"/>
    <cellStyle name="Überschrift 4 17 6 3" xfId="13403"/>
    <cellStyle name="Überschrift 4 17 6 4" xfId="16372"/>
    <cellStyle name="Überschrift 4 17 6 5" xfId="21934"/>
    <cellStyle name="Überschrift 4 17 6 6" xfId="29641"/>
    <cellStyle name="Überschrift 4 17 7" xfId="6519"/>
    <cellStyle name="Überschrift 4 17 7 2" xfId="22521"/>
    <cellStyle name="Überschrift 4 17 7 3" xfId="30228"/>
    <cellStyle name="Überschrift 4 17 8" xfId="5925"/>
    <cellStyle name="Überschrift 4 17 8 2" xfId="8578"/>
    <cellStyle name="Überschrift 4 17 8 3" xfId="13396"/>
    <cellStyle name="Überschrift 4 17 8 4" xfId="16365"/>
    <cellStyle name="Überschrift 4 17 8 5" xfId="21927"/>
    <cellStyle name="Überschrift 4 17 8 6" xfId="29634"/>
    <cellStyle name="Überschrift 4 17 9" xfId="20509"/>
    <cellStyle name="Überschrift 4 18" xfId="4558"/>
    <cellStyle name="Überschrift 4 18 2" xfId="4559"/>
    <cellStyle name="Überschrift 4 18 2 2" xfId="6523"/>
    <cellStyle name="Überschrift 4 18 2 2 2" xfId="22525"/>
    <cellStyle name="Überschrift 4 18 2 2 3" xfId="30232"/>
    <cellStyle name="Überschrift 4 18 2 3" xfId="5934"/>
    <cellStyle name="Überschrift 4 18 2 3 2" xfId="8587"/>
    <cellStyle name="Überschrift 4 18 2 3 3" xfId="13405"/>
    <cellStyle name="Überschrift 4 18 2 3 4" xfId="16374"/>
    <cellStyle name="Überschrift 4 18 2 3 5" xfId="21936"/>
    <cellStyle name="Überschrift 4 18 2 3 6" xfId="29643"/>
    <cellStyle name="Überschrift 4 18 2 4" xfId="20513"/>
    <cellStyle name="Überschrift 4 18 2 5" xfId="28220"/>
    <cellStyle name="Überschrift 4 18 3" xfId="6522"/>
    <cellStyle name="Überschrift 4 18 3 2" xfId="22524"/>
    <cellStyle name="Überschrift 4 18 3 3" xfId="30231"/>
    <cellStyle name="Überschrift 4 18 4" xfId="5933"/>
    <cellStyle name="Überschrift 4 18 4 2" xfId="8586"/>
    <cellStyle name="Überschrift 4 18 4 3" xfId="13404"/>
    <cellStyle name="Überschrift 4 18 4 4" xfId="16373"/>
    <cellStyle name="Überschrift 4 18 4 5" xfId="21935"/>
    <cellStyle name="Überschrift 4 18 4 6" xfId="29642"/>
    <cellStyle name="Überschrift 4 18 5" xfId="20512"/>
    <cellStyle name="Überschrift 4 18 6" xfId="28219"/>
    <cellStyle name="Überschrift 4 19" xfId="4560"/>
    <cellStyle name="Überschrift 4 19 2" xfId="5197"/>
    <cellStyle name="Überschrift 4 19 2 2" xfId="6968"/>
    <cellStyle name="Überschrift 4 19 2 2 2" xfId="22748"/>
    <cellStyle name="Überschrift 4 19 2 2 3" xfId="30457"/>
    <cellStyle name="Überschrift 4 19 2 3" xfId="5936"/>
    <cellStyle name="Überschrift 4 19 2 3 2" xfId="8589"/>
    <cellStyle name="Überschrift 4 19 2 3 3" xfId="13407"/>
    <cellStyle name="Überschrift 4 19 2 3 4" xfId="16376"/>
    <cellStyle name="Überschrift 4 19 2 3 5" xfId="21938"/>
    <cellStyle name="Überschrift 4 19 2 3 6" xfId="29645"/>
    <cellStyle name="Überschrift 4 19 2 4" xfId="21182"/>
    <cellStyle name="Überschrift 4 19 2 5" xfId="28889"/>
    <cellStyle name="Überschrift 4 19 3" xfId="6524"/>
    <cellStyle name="Überschrift 4 19 3 2" xfId="22526"/>
    <cellStyle name="Überschrift 4 19 3 3" xfId="30233"/>
    <cellStyle name="Überschrift 4 19 4" xfId="5935"/>
    <cellStyle name="Überschrift 4 19 4 2" xfId="8588"/>
    <cellStyle name="Überschrift 4 19 4 3" xfId="13406"/>
    <cellStyle name="Überschrift 4 19 4 4" xfId="16375"/>
    <cellStyle name="Überschrift 4 19 4 5" xfId="21937"/>
    <cellStyle name="Überschrift 4 19 4 6" xfId="29644"/>
    <cellStyle name="Überschrift 4 19 5" xfId="20514"/>
    <cellStyle name="Überschrift 4 19 6" xfId="28221"/>
    <cellStyle name="Überschrift 4 2" xfId="371"/>
    <cellStyle name="Überschrift 4 2 2" xfId="2504"/>
    <cellStyle name="Überschrift 4 2 2 2" xfId="6526"/>
    <cellStyle name="Überschrift 4 2 2 2 2" xfId="22528"/>
    <cellStyle name="Überschrift 4 2 2 2 3" xfId="30235"/>
    <cellStyle name="Überschrift 4 2 2 3" xfId="5938"/>
    <cellStyle name="Überschrift 4 2 2 3 2" xfId="8591"/>
    <cellStyle name="Überschrift 4 2 2 3 3" xfId="13409"/>
    <cellStyle name="Überschrift 4 2 2 3 4" xfId="16378"/>
    <cellStyle name="Überschrift 4 2 2 3 5" xfId="21940"/>
    <cellStyle name="Überschrift 4 2 2 3 6" xfId="29647"/>
    <cellStyle name="Überschrift 4 2 2 4" xfId="20516"/>
    <cellStyle name="Überschrift 4 2 2 5" xfId="28223"/>
    <cellStyle name="Überschrift 4 2 3" xfId="4561"/>
    <cellStyle name="Überschrift 4 2 3 2" xfId="4562"/>
    <cellStyle name="Überschrift 4 2 3 2 2" xfId="6528"/>
    <cellStyle name="Überschrift 4 2 3 2 2 2" xfId="22530"/>
    <cellStyle name="Überschrift 4 2 3 2 2 3" xfId="30237"/>
    <cellStyle name="Überschrift 4 2 3 2 3" xfId="5940"/>
    <cellStyle name="Überschrift 4 2 3 2 3 2" xfId="8593"/>
    <cellStyle name="Überschrift 4 2 3 2 3 3" xfId="13411"/>
    <cellStyle name="Überschrift 4 2 3 2 3 4" xfId="16380"/>
    <cellStyle name="Überschrift 4 2 3 2 3 5" xfId="21942"/>
    <cellStyle name="Überschrift 4 2 3 2 3 6" xfId="29649"/>
    <cellStyle name="Überschrift 4 2 3 2 4" xfId="20518"/>
    <cellStyle name="Überschrift 4 2 3 2 5" xfId="28225"/>
    <cellStyle name="Überschrift 4 2 3 3" xfId="4563"/>
    <cellStyle name="Überschrift 4 2 3 3 2" xfId="6529"/>
    <cellStyle name="Überschrift 4 2 3 3 2 2" xfId="22531"/>
    <cellStyle name="Überschrift 4 2 3 3 2 3" xfId="30238"/>
    <cellStyle name="Überschrift 4 2 3 3 3" xfId="5941"/>
    <cellStyle name="Überschrift 4 2 3 3 3 2" xfId="8594"/>
    <cellStyle name="Überschrift 4 2 3 3 3 3" xfId="13412"/>
    <cellStyle name="Überschrift 4 2 3 3 3 4" xfId="16381"/>
    <cellStyle name="Überschrift 4 2 3 3 3 5" xfId="21943"/>
    <cellStyle name="Überschrift 4 2 3 3 3 6" xfId="29650"/>
    <cellStyle name="Überschrift 4 2 3 3 4" xfId="20519"/>
    <cellStyle name="Überschrift 4 2 3 3 5" xfId="28226"/>
    <cellStyle name="Überschrift 4 2 3 4" xfId="6527"/>
    <cellStyle name="Überschrift 4 2 3 4 2" xfId="22529"/>
    <cellStyle name="Überschrift 4 2 3 4 3" xfId="30236"/>
    <cellStyle name="Überschrift 4 2 3 5" xfId="5939"/>
    <cellStyle name="Überschrift 4 2 3 5 2" xfId="8592"/>
    <cellStyle name="Überschrift 4 2 3 5 3" xfId="13410"/>
    <cellStyle name="Überschrift 4 2 3 5 4" xfId="16379"/>
    <cellStyle name="Überschrift 4 2 3 5 5" xfId="21941"/>
    <cellStyle name="Überschrift 4 2 3 5 6" xfId="29648"/>
    <cellStyle name="Überschrift 4 2 3 6" xfId="20517"/>
    <cellStyle name="Überschrift 4 2 3 7" xfId="28224"/>
    <cellStyle name="Überschrift 4 2 4" xfId="4564"/>
    <cellStyle name="Überschrift 4 2 4 2" xfId="4565"/>
    <cellStyle name="Überschrift 4 2 4 2 2" xfId="6531"/>
    <cellStyle name="Überschrift 4 2 4 2 2 2" xfId="22533"/>
    <cellStyle name="Überschrift 4 2 4 2 2 3" xfId="30240"/>
    <cellStyle name="Überschrift 4 2 4 2 3" xfId="5943"/>
    <cellStyle name="Überschrift 4 2 4 2 3 2" xfId="8596"/>
    <cellStyle name="Überschrift 4 2 4 2 3 3" xfId="13414"/>
    <cellStyle name="Überschrift 4 2 4 2 3 4" xfId="16383"/>
    <cellStyle name="Überschrift 4 2 4 2 3 5" xfId="21945"/>
    <cellStyle name="Überschrift 4 2 4 2 3 6" xfId="29652"/>
    <cellStyle name="Überschrift 4 2 4 2 4" xfId="20521"/>
    <cellStyle name="Überschrift 4 2 4 2 5" xfId="28228"/>
    <cellStyle name="Überschrift 4 2 4 3" xfId="6530"/>
    <cellStyle name="Überschrift 4 2 4 3 2" xfId="22532"/>
    <cellStyle name="Überschrift 4 2 4 3 3" xfId="30239"/>
    <cellStyle name="Überschrift 4 2 4 4" xfId="5942"/>
    <cellStyle name="Überschrift 4 2 4 4 2" xfId="8595"/>
    <cellStyle name="Überschrift 4 2 4 4 3" xfId="13413"/>
    <cellStyle name="Überschrift 4 2 4 4 4" xfId="16382"/>
    <cellStyle name="Überschrift 4 2 4 4 5" xfId="21944"/>
    <cellStyle name="Überschrift 4 2 4 4 6" xfId="29651"/>
    <cellStyle name="Überschrift 4 2 4 5" xfId="20520"/>
    <cellStyle name="Überschrift 4 2 4 6" xfId="28227"/>
    <cellStyle name="Überschrift 4 2 5" xfId="6525"/>
    <cellStyle name="Überschrift 4 2 5 2" xfId="22527"/>
    <cellStyle name="Überschrift 4 2 5 3" xfId="30234"/>
    <cellStyle name="Überschrift 4 2 6" xfId="5937"/>
    <cellStyle name="Überschrift 4 2 6 2" xfId="8590"/>
    <cellStyle name="Überschrift 4 2 6 3" xfId="13408"/>
    <cellStyle name="Überschrift 4 2 6 4" xfId="16377"/>
    <cellStyle name="Überschrift 4 2 6 5" xfId="21939"/>
    <cellStyle name="Überschrift 4 2 6 6" xfId="29646"/>
    <cellStyle name="Überschrift 4 2 7" xfId="20515"/>
    <cellStyle name="Überschrift 4 2 8" xfId="28222"/>
    <cellStyle name="Überschrift 4 2_Rejection of deliveries" xfId="2505"/>
    <cellStyle name="Überschrift 4 20" xfId="4550"/>
    <cellStyle name="Überschrift 4 20 2" xfId="5039"/>
    <cellStyle name="Überschrift 4 20 2 2" xfId="6920"/>
    <cellStyle name="Überschrift 4 20 2 2 2" xfId="22704"/>
    <cellStyle name="Überschrift 4 20 2 2 3" xfId="30413"/>
    <cellStyle name="Überschrift 4 20 2 3" xfId="5945"/>
    <cellStyle name="Überschrift 4 20 2 3 2" xfId="8598"/>
    <cellStyle name="Überschrift 4 20 2 3 3" xfId="13416"/>
    <cellStyle name="Überschrift 4 20 2 3 4" xfId="16385"/>
    <cellStyle name="Überschrift 4 20 2 3 5" xfId="21947"/>
    <cellStyle name="Überschrift 4 20 2 3 6" xfId="29654"/>
    <cellStyle name="Überschrift 4 20 2 4" xfId="21028"/>
    <cellStyle name="Überschrift 4 20 2 5" xfId="28735"/>
    <cellStyle name="Überschrift 4 20 3" xfId="5423"/>
    <cellStyle name="Überschrift 4 20 3 2" xfId="7048"/>
    <cellStyle name="Überschrift 4 20 3 2 2" xfId="22828"/>
    <cellStyle name="Überschrift 4 20 3 2 3" xfId="30537"/>
    <cellStyle name="Überschrift 4 20 3 3" xfId="5946"/>
    <cellStyle name="Überschrift 4 20 3 3 2" xfId="8599"/>
    <cellStyle name="Überschrift 4 20 3 3 3" xfId="13417"/>
    <cellStyle name="Überschrift 4 20 3 3 4" xfId="16386"/>
    <cellStyle name="Überschrift 4 20 3 3 5" xfId="21948"/>
    <cellStyle name="Überschrift 4 20 3 3 6" xfId="29655"/>
    <cellStyle name="Überschrift 4 20 3 4" xfId="21408"/>
    <cellStyle name="Überschrift 4 20 3 5" xfId="29115"/>
    <cellStyle name="Überschrift 4 20 4" xfId="6509"/>
    <cellStyle name="Überschrift 4 20 4 2" xfId="22511"/>
    <cellStyle name="Überschrift 4 20 4 3" xfId="30218"/>
    <cellStyle name="Überschrift 4 20 5" xfId="5944"/>
    <cellStyle name="Überschrift 4 20 5 2" xfId="8597"/>
    <cellStyle name="Überschrift 4 20 5 3" xfId="13415"/>
    <cellStyle name="Überschrift 4 20 5 4" xfId="16384"/>
    <cellStyle name="Überschrift 4 20 5 5" xfId="21946"/>
    <cellStyle name="Überschrift 4 20 5 6" xfId="29653"/>
    <cellStyle name="Überschrift 4 20 6" xfId="20499"/>
    <cellStyle name="Überschrift 4 20 7" xfId="28206"/>
    <cellStyle name="Überschrift 4 21" xfId="5040"/>
    <cellStyle name="Überschrift 4 21 2" xfId="6921"/>
    <cellStyle name="Überschrift 4 21 2 2" xfId="22705"/>
    <cellStyle name="Überschrift 4 21 2 3" xfId="30414"/>
    <cellStyle name="Überschrift 4 21 3" xfId="5947"/>
    <cellStyle name="Überschrift 4 21 3 2" xfId="8600"/>
    <cellStyle name="Überschrift 4 21 3 3" xfId="13418"/>
    <cellStyle name="Überschrift 4 21 3 4" xfId="16387"/>
    <cellStyle name="Überschrift 4 21 3 5" xfId="21949"/>
    <cellStyle name="Überschrift 4 21 3 6" xfId="29656"/>
    <cellStyle name="Überschrift 4 21 4" xfId="21029"/>
    <cellStyle name="Überschrift 4 21 5" xfId="28736"/>
    <cellStyle name="Überschrift 4 22" xfId="5041"/>
    <cellStyle name="Überschrift 4 22 2" xfId="6922"/>
    <cellStyle name="Überschrift 4 22 2 2" xfId="22706"/>
    <cellStyle name="Überschrift 4 22 2 3" xfId="30415"/>
    <cellStyle name="Überschrift 4 22 3" xfId="5948"/>
    <cellStyle name="Überschrift 4 22 3 2" xfId="8601"/>
    <cellStyle name="Überschrift 4 22 3 3" xfId="13419"/>
    <cellStyle name="Überschrift 4 22 3 4" xfId="16388"/>
    <cellStyle name="Überschrift 4 22 3 5" xfId="21950"/>
    <cellStyle name="Überschrift 4 22 3 6" xfId="29657"/>
    <cellStyle name="Überschrift 4 22 4" xfId="21030"/>
    <cellStyle name="Überschrift 4 22 5" xfId="28737"/>
    <cellStyle name="Überschrift 4 23" xfId="5042"/>
    <cellStyle name="Überschrift 4 23 2" xfId="6923"/>
    <cellStyle name="Überschrift 4 23 2 2" xfId="22707"/>
    <cellStyle name="Überschrift 4 23 2 3" xfId="30416"/>
    <cellStyle name="Überschrift 4 23 3" xfId="5949"/>
    <cellStyle name="Überschrift 4 23 3 2" xfId="8602"/>
    <cellStyle name="Überschrift 4 23 3 3" xfId="13420"/>
    <cellStyle name="Überschrift 4 23 3 4" xfId="16389"/>
    <cellStyle name="Überschrift 4 23 3 5" xfId="21951"/>
    <cellStyle name="Überschrift 4 23 3 6" xfId="29658"/>
    <cellStyle name="Überschrift 4 23 4" xfId="21031"/>
    <cellStyle name="Überschrift 4 23 5" xfId="28738"/>
    <cellStyle name="Überschrift 4 24" xfId="5043"/>
    <cellStyle name="Überschrift 4 24 2" xfId="6924"/>
    <cellStyle name="Überschrift 4 24 2 2" xfId="22708"/>
    <cellStyle name="Überschrift 4 24 2 3" xfId="30417"/>
    <cellStyle name="Überschrift 4 24 3" xfId="5950"/>
    <cellStyle name="Überschrift 4 24 3 2" xfId="8603"/>
    <cellStyle name="Überschrift 4 24 3 3" xfId="13421"/>
    <cellStyle name="Überschrift 4 24 3 4" xfId="16390"/>
    <cellStyle name="Überschrift 4 24 3 5" xfId="21952"/>
    <cellStyle name="Überschrift 4 24 3 6" xfId="29659"/>
    <cellStyle name="Überschrift 4 24 4" xfId="21032"/>
    <cellStyle name="Überschrift 4 24 5" xfId="28739"/>
    <cellStyle name="Überschrift 4 25" xfId="5044"/>
    <cellStyle name="Überschrift 4 25 2" xfId="6925"/>
    <cellStyle name="Überschrift 4 25 2 2" xfId="22709"/>
    <cellStyle name="Überschrift 4 25 2 3" xfId="30418"/>
    <cellStyle name="Überschrift 4 25 3" xfId="5951"/>
    <cellStyle name="Überschrift 4 25 3 2" xfId="8604"/>
    <cellStyle name="Überschrift 4 25 3 3" xfId="13422"/>
    <cellStyle name="Überschrift 4 25 3 4" xfId="16391"/>
    <cellStyle name="Überschrift 4 25 3 5" xfId="21953"/>
    <cellStyle name="Überschrift 4 25 3 6" xfId="29660"/>
    <cellStyle name="Überschrift 4 25 4" xfId="21033"/>
    <cellStyle name="Überschrift 4 25 5" xfId="28740"/>
    <cellStyle name="Überschrift 4 26" xfId="7132"/>
    <cellStyle name="Überschrift 4 26 2" xfId="22911"/>
    <cellStyle name="Überschrift 4 26 3" xfId="30620"/>
    <cellStyle name="Überschrift 4 27" xfId="6440"/>
    <cellStyle name="Überschrift 4 27 2" xfId="22442"/>
    <cellStyle name="Überschrift 4 27 3" xfId="30149"/>
    <cellStyle name="Überschrift 4 28" xfId="6425"/>
    <cellStyle name="Überschrift 4 28 2" xfId="22427"/>
    <cellStyle name="Überschrift 4 28 3" xfId="30134"/>
    <cellStyle name="Überschrift 4 29" xfId="5794"/>
    <cellStyle name="Überschrift 4 29 2" xfId="21796"/>
    <cellStyle name="Überschrift 4 29 3" xfId="29503"/>
    <cellStyle name="Überschrift 4 3" xfId="372"/>
    <cellStyle name="Überschrift 4 3 10" xfId="5952"/>
    <cellStyle name="Überschrift 4 3 10 2" xfId="8605"/>
    <cellStyle name="Überschrift 4 3 10 3" xfId="13423"/>
    <cellStyle name="Überschrift 4 3 10 4" xfId="16392"/>
    <cellStyle name="Überschrift 4 3 10 5" xfId="21954"/>
    <cellStyle name="Überschrift 4 3 10 6" xfId="29661"/>
    <cellStyle name="Überschrift 4 3 11" xfId="20522"/>
    <cellStyle name="Überschrift 4 3 12" xfId="28229"/>
    <cellStyle name="Überschrift 4 3 2" xfId="373"/>
    <cellStyle name="Überschrift 4 3 2 2" xfId="6533"/>
    <cellStyle name="Überschrift 4 3 2 2 2" xfId="22535"/>
    <cellStyle name="Überschrift 4 3 2 2 3" xfId="30242"/>
    <cellStyle name="Überschrift 4 3 2 3" xfId="5953"/>
    <cellStyle name="Überschrift 4 3 2 3 2" xfId="8606"/>
    <cellStyle name="Überschrift 4 3 2 3 3" xfId="13424"/>
    <cellStyle name="Überschrift 4 3 2 3 4" xfId="16393"/>
    <cellStyle name="Überschrift 4 3 2 3 5" xfId="21955"/>
    <cellStyle name="Überschrift 4 3 2 3 6" xfId="29662"/>
    <cellStyle name="Überschrift 4 3 2 4" xfId="20523"/>
    <cellStyle name="Überschrift 4 3 2 5" xfId="28230"/>
    <cellStyle name="Überschrift 4 3 3" xfId="4566"/>
    <cellStyle name="Überschrift 4 3 3 2" xfId="4567"/>
    <cellStyle name="Überschrift 4 3 3 2 2" xfId="6535"/>
    <cellStyle name="Überschrift 4 3 3 2 2 2" xfId="22537"/>
    <cellStyle name="Überschrift 4 3 3 2 2 3" xfId="30244"/>
    <cellStyle name="Überschrift 4 3 3 2 3" xfId="5955"/>
    <cellStyle name="Überschrift 4 3 3 2 3 2" xfId="8608"/>
    <cellStyle name="Überschrift 4 3 3 2 3 3" xfId="13426"/>
    <cellStyle name="Überschrift 4 3 3 2 3 4" xfId="16395"/>
    <cellStyle name="Überschrift 4 3 3 2 3 5" xfId="21957"/>
    <cellStyle name="Überschrift 4 3 3 2 3 6" xfId="29664"/>
    <cellStyle name="Überschrift 4 3 3 2 4" xfId="20525"/>
    <cellStyle name="Überschrift 4 3 3 2 5" xfId="28232"/>
    <cellStyle name="Überschrift 4 3 3 3" xfId="4568"/>
    <cellStyle name="Überschrift 4 3 3 3 2" xfId="6536"/>
    <cellStyle name="Überschrift 4 3 3 3 2 2" xfId="22538"/>
    <cellStyle name="Überschrift 4 3 3 3 2 3" xfId="30245"/>
    <cellStyle name="Überschrift 4 3 3 3 3" xfId="5956"/>
    <cellStyle name="Überschrift 4 3 3 3 3 2" xfId="8609"/>
    <cellStyle name="Überschrift 4 3 3 3 3 3" xfId="13427"/>
    <cellStyle name="Überschrift 4 3 3 3 3 4" xfId="16396"/>
    <cellStyle name="Überschrift 4 3 3 3 3 5" xfId="21958"/>
    <cellStyle name="Überschrift 4 3 3 3 3 6" xfId="29665"/>
    <cellStyle name="Überschrift 4 3 3 3 4" xfId="20526"/>
    <cellStyle name="Überschrift 4 3 3 3 5" xfId="28233"/>
    <cellStyle name="Überschrift 4 3 3 4" xfId="5637"/>
    <cellStyle name="Überschrift 4 3 3 4 2" xfId="7126"/>
    <cellStyle name="Überschrift 4 3 3 4 2 2" xfId="22905"/>
    <cellStyle name="Überschrift 4 3 3 4 2 3" xfId="30614"/>
    <cellStyle name="Überschrift 4 3 3 4 3" xfId="5957"/>
    <cellStyle name="Überschrift 4 3 3 4 3 2" xfId="8610"/>
    <cellStyle name="Überschrift 4 3 3 4 3 3" xfId="13428"/>
    <cellStyle name="Überschrift 4 3 3 4 3 4" xfId="16397"/>
    <cellStyle name="Überschrift 4 3 3 4 3 5" xfId="21959"/>
    <cellStyle name="Überschrift 4 3 3 4 3 6" xfId="29666"/>
    <cellStyle name="Überschrift 4 3 3 4 4" xfId="21621"/>
    <cellStyle name="Überschrift 4 3 3 4 5" xfId="29328"/>
    <cellStyle name="Überschrift 4 3 3 5" xfId="6534"/>
    <cellStyle name="Überschrift 4 3 3 5 2" xfId="22536"/>
    <cellStyle name="Überschrift 4 3 3 5 3" xfId="30243"/>
    <cellStyle name="Überschrift 4 3 3 6" xfId="5954"/>
    <cellStyle name="Überschrift 4 3 3 6 2" xfId="8607"/>
    <cellStyle name="Überschrift 4 3 3 6 3" xfId="13425"/>
    <cellStyle name="Überschrift 4 3 3 6 4" xfId="16394"/>
    <cellStyle name="Überschrift 4 3 3 6 5" xfId="21956"/>
    <cellStyle name="Überschrift 4 3 3 6 6" xfId="29663"/>
    <cellStyle name="Überschrift 4 3 3 7" xfId="20524"/>
    <cellStyle name="Überschrift 4 3 3 8" xfId="28231"/>
    <cellStyle name="Überschrift 4 3 4" xfId="4569"/>
    <cellStyle name="Überschrift 4 3 4 10" xfId="28234"/>
    <cellStyle name="Überschrift 4 3 4 2" xfId="4570"/>
    <cellStyle name="Überschrift 4 3 4 2 2" xfId="6538"/>
    <cellStyle name="Überschrift 4 3 4 2 2 2" xfId="22540"/>
    <cellStyle name="Überschrift 4 3 4 2 2 3" xfId="30247"/>
    <cellStyle name="Überschrift 4 3 4 2 3" xfId="5959"/>
    <cellStyle name="Überschrift 4 3 4 2 3 2" xfId="8612"/>
    <cellStyle name="Überschrift 4 3 4 2 3 3" xfId="13430"/>
    <cellStyle name="Überschrift 4 3 4 2 3 4" xfId="16399"/>
    <cellStyle name="Überschrift 4 3 4 2 3 5" xfId="21961"/>
    <cellStyle name="Überschrift 4 3 4 2 3 6" xfId="29668"/>
    <cellStyle name="Überschrift 4 3 4 2 4" xfId="20528"/>
    <cellStyle name="Überschrift 4 3 4 2 5" xfId="28235"/>
    <cellStyle name="Überschrift 4 3 4 3" xfId="4571"/>
    <cellStyle name="Überschrift 4 3 4 3 2" xfId="6539"/>
    <cellStyle name="Überschrift 4 3 4 3 2 2" xfId="22541"/>
    <cellStyle name="Überschrift 4 3 4 3 2 3" xfId="30248"/>
    <cellStyle name="Überschrift 4 3 4 3 3" xfId="5960"/>
    <cellStyle name="Überschrift 4 3 4 3 3 2" xfId="8613"/>
    <cellStyle name="Überschrift 4 3 4 3 3 3" xfId="13431"/>
    <cellStyle name="Überschrift 4 3 4 3 3 4" xfId="16400"/>
    <cellStyle name="Überschrift 4 3 4 3 3 5" xfId="21962"/>
    <cellStyle name="Überschrift 4 3 4 3 3 6" xfId="29669"/>
    <cellStyle name="Überschrift 4 3 4 3 4" xfId="20529"/>
    <cellStyle name="Überschrift 4 3 4 3 5" xfId="28236"/>
    <cellStyle name="Überschrift 4 3 4 4" xfId="5313"/>
    <cellStyle name="Überschrift 4 3 4 4 2" xfId="5106"/>
    <cellStyle name="Überschrift 4 3 4 4 2 2" xfId="6948"/>
    <cellStyle name="Überschrift 4 3 4 4 2 2 2" xfId="22728"/>
    <cellStyle name="Überschrift 4 3 4 4 2 2 3" xfId="30437"/>
    <cellStyle name="Überschrift 4 3 4 4 2 3" xfId="5962"/>
    <cellStyle name="Überschrift 4 3 4 4 2 3 2" xfId="8615"/>
    <cellStyle name="Überschrift 4 3 4 4 2 3 3" xfId="13433"/>
    <cellStyle name="Überschrift 4 3 4 4 2 3 4" xfId="16402"/>
    <cellStyle name="Überschrift 4 3 4 4 2 3 5" xfId="21964"/>
    <cellStyle name="Überschrift 4 3 4 4 2 3 6" xfId="29671"/>
    <cellStyle name="Überschrift 4 3 4 4 2 4" xfId="21091"/>
    <cellStyle name="Überschrift 4 3 4 4 2 5" xfId="28798"/>
    <cellStyle name="Überschrift 4 3 4 4 3" xfId="7013"/>
    <cellStyle name="Überschrift 4 3 4 4 3 2" xfId="22793"/>
    <cellStyle name="Überschrift 4 3 4 4 3 3" xfId="30502"/>
    <cellStyle name="Überschrift 4 3 4 4 4" xfId="5961"/>
    <cellStyle name="Überschrift 4 3 4 4 4 2" xfId="8614"/>
    <cellStyle name="Überschrift 4 3 4 4 4 3" xfId="13432"/>
    <cellStyle name="Überschrift 4 3 4 4 4 4" xfId="16401"/>
    <cellStyle name="Überschrift 4 3 4 4 4 5" xfId="21963"/>
    <cellStyle name="Überschrift 4 3 4 4 4 6" xfId="29670"/>
    <cellStyle name="Überschrift 4 3 4 4 5" xfId="21298"/>
    <cellStyle name="Überschrift 4 3 4 4 6" xfId="29005"/>
    <cellStyle name="Überschrift 4 3 4 5" xfId="5312"/>
    <cellStyle name="Überschrift 4 3 4 5 2" xfId="5105"/>
    <cellStyle name="Überschrift 4 3 4 5 2 2" xfId="6947"/>
    <cellStyle name="Überschrift 4 3 4 5 2 2 2" xfId="22727"/>
    <cellStyle name="Überschrift 4 3 4 5 2 2 3" xfId="30436"/>
    <cellStyle name="Überschrift 4 3 4 5 2 3" xfId="5964"/>
    <cellStyle name="Überschrift 4 3 4 5 2 3 2" xfId="8617"/>
    <cellStyle name="Überschrift 4 3 4 5 2 3 3" xfId="13435"/>
    <cellStyle name="Überschrift 4 3 4 5 2 3 4" xfId="16404"/>
    <cellStyle name="Überschrift 4 3 4 5 2 3 5" xfId="21966"/>
    <cellStyle name="Überschrift 4 3 4 5 2 3 6" xfId="29673"/>
    <cellStyle name="Überschrift 4 3 4 5 2 4" xfId="21090"/>
    <cellStyle name="Überschrift 4 3 4 5 2 5" xfId="28797"/>
    <cellStyle name="Überschrift 4 3 4 5 3" xfId="7012"/>
    <cellStyle name="Überschrift 4 3 4 5 3 2" xfId="22792"/>
    <cellStyle name="Überschrift 4 3 4 5 3 3" xfId="30501"/>
    <cellStyle name="Überschrift 4 3 4 5 4" xfId="5963"/>
    <cellStyle name="Überschrift 4 3 4 5 4 2" xfId="8616"/>
    <cellStyle name="Überschrift 4 3 4 5 4 3" xfId="13434"/>
    <cellStyle name="Überschrift 4 3 4 5 4 4" xfId="16403"/>
    <cellStyle name="Überschrift 4 3 4 5 4 5" xfId="21965"/>
    <cellStyle name="Überschrift 4 3 4 5 4 6" xfId="29672"/>
    <cellStyle name="Überschrift 4 3 4 5 5" xfId="21297"/>
    <cellStyle name="Überschrift 4 3 4 5 6" xfId="29004"/>
    <cellStyle name="Überschrift 4 3 4 6" xfId="5965"/>
    <cellStyle name="Überschrift 4 3 4 6 2" xfId="8618"/>
    <cellStyle name="Überschrift 4 3 4 6 3" xfId="13436"/>
    <cellStyle name="Überschrift 4 3 4 6 4" xfId="16405"/>
    <cellStyle name="Überschrift 4 3 4 6 5" xfId="21967"/>
    <cellStyle name="Überschrift 4 3 4 6 6" xfId="29674"/>
    <cellStyle name="Überschrift 4 3 4 7" xfId="6537"/>
    <cellStyle name="Überschrift 4 3 4 7 2" xfId="22539"/>
    <cellStyle name="Überschrift 4 3 4 7 3" xfId="30246"/>
    <cellStyle name="Überschrift 4 3 4 8" xfId="5958"/>
    <cellStyle name="Überschrift 4 3 4 8 2" xfId="8611"/>
    <cellStyle name="Überschrift 4 3 4 8 3" xfId="13429"/>
    <cellStyle name="Überschrift 4 3 4 8 4" xfId="16398"/>
    <cellStyle name="Überschrift 4 3 4 8 5" xfId="21960"/>
    <cellStyle name="Überschrift 4 3 4 8 6" xfId="29667"/>
    <cellStyle name="Überschrift 4 3 4 9" xfId="20527"/>
    <cellStyle name="Überschrift 4 3 5" xfId="4572"/>
    <cellStyle name="Überschrift 4 3 5 2" xfId="4573"/>
    <cellStyle name="Überschrift 4 3 5 2 2" xfId="6541"/>
    <cellStyle name="Überschrift 4 3 5 2 2 2" xfId="22543"/>
    <cellStyle name="Überschrift 4 3 5 2 2 3" xfId="30250"/>
    <cellStyle name="Überschrift 4 3 5 2 3" xfId="5967"/>
    <cellStyle name="Überschrift 4 3 5 2 3 2" xfId="8620"/>
    <cellStyle name="Überschrift 4 3 5 2 3 3" xfId="13438"/>
    <cellStyle name="Überschrift 4 3 5 2 3 4" xfId="16407"/>
    <cellStyle name="Überschrift 4 3 5 2 3 5" xfId="21969"/>
    <cellStyle name="Überschrift 4 3 5 2 3 6" xfId="29676"/>
    <cellStyle name="Überschrift 4 3 5 2 4" xfId="20531"/>
    <cellStyle name="Überschrift 4 3 5 2 5" xfId="28238"/>
    <cellStyle name="Überschrift 4 3 5 3" xfId="6540"/>
    <cellStyle name="Überschrift 4 3 5 3 2" xfId="22542"/>
    <cellStyle name="Überschrift 4 3 5 3 3" xfId="30249"/>
    <cellStyle name="Überschrift 4 3 5 4" xfId="5966"/>
    <cellStyle name="Überschrift 4 3 5 4 2" xfId="8619"/>
    <cellStyle name="Überschrift 4 3 5 4 3" xfId="13437"/>
    <cellStyle name="Überschrift 4 3 5 4 4" xfId="16406"/>
    <cellStyle name="Überschrift 4 3 5 4 5" xfId="21968"/>
    <cellStyle name="Überschrift 4 3 5 4 6" xfId="29675"/>
    <cellStyle name="Überschrift 4 3 5 5" xfId="20530"/>
    <cellStyle name="Überschrift 4 3 5 6" xfId="28237"/>
    <cellStyle name="Überschrift 4 3 6" xfId="4574"/>
    <cellStyle name="Überschrift 4 3 6 2" xfId="5198"/>
    <cellStyle name="Überschrift 4 3 6 2 2" xfId="6969"/>
    <cellStyle name="Überschrift 4 3 6 2 2 2" xfId="22749"/>
    <cellStyle name="Überschrift 4 3 6 2 2 3" xfId="30458"/>
    <cellStyle name="Überschrift 4 3 6 2 3" xfId="5969"/>
    <cellStyle name="Überschrift 4 3 6 2 3 2" xfId="8622"/>
    <cellStyle name="Überschrift 4 3 6 2 3 3" xfId="13440"/>
    <cellStyle name="Überschrift 4 3 6 2 3 4" xfId="16409"/>
    <cellStyle name="Überschrift 4 3 6 2 3 5" xfId="21971"/>
    <cellStyle name="Überschrift 4 3 6 2 3 6" xfId="29678"/>
    <cellStyle name="Überschrift 4 3 6 2 4" xfId="21183"/>
    <cellStyle name="Überschrift 4 3 6 2 5" xfId="28890"/>
    <cellStyle name="Überschrift 4 3 6 3" xfId="6542"/>
    <cellStyle name="Überschrift 4 3 6 3 2" xfId="22544"/>
    <cellStyle name="Überschrift 4 3 6 3 3" xfId="30251"/>
    <cellStyle name="Überschrift 4 3 6 4" xfId="5968"/>
    <cellStyle name="Überschrift 4 3 6 4 2" xfId="8621"/>
    <cellStyle name="Überschrift 4 3 6 4 3" xfId="13439"/>
    <cellStyle name="Überschrift 4 3 6 4 4" xfId="16408"/>
    <cellStyle name="Überschrift 4 3 6 4 5" xfId="21970"/>
    <cellStyle name="Überschrift 4 3 6 4 6" xfId="29677"/>
    <cellStyle name="Überschrift 4 3 6 5" xfId="20532"/>
    <cellStyle name="Überschrift 4 3 6 6" xfId="28239"/>
    <cellStyle name="Überschrift 4 3 7" xfId="5045"/>
    <cellStyle name="Überschrift 4 3 7 2" xfId="6926"/>
    <cellStyle name="Überschrift 4 3 7 2 2" xfId="22710"/>
    <cellStyle name="Überschrift 4 3 7 2 3" xfId="30419"/>
    <cellStyle name="Überschrift 4 3 7 3" xfId="5970"/>
    <cellStyle name="Überschrift 4 3 7 3 2" xfId="8623"/>
    <cellStyle name="Überschrift 4 3 7 3 3" xfId="13441"/>
    <cellStyle name="Überschrift 4 3 7 3 4" xfId="16410"/>
    <cellStyle name="Überschrift 4 3 7 3 5" xfId="21972"/>
    <cellStyle name="Überschrift 4 3 7 3 6" xfId="29679"/>
    <cellStyle name="Überschrift 4 3 7 4" xfId="21034"/>
    <cellStyle name="Überschrift 4 3 7 5" xfId="28741"/>
    <cellStyle name="Überschrift 4 3 8" xfId="5725"/>
    <cellStyle name="Überschrift 4 3 8 2" xfId="21727"/>
    <cellStyle name="Überschrift 4 3 8 3" xfId="29434"/>
    <cellStyle name="Überschrift 4 3 9" xfId="6532"/>
    <cellStyle name="Überschrift 4 3 9 2" xfId="22534"/>
    <cellStyle name="Überschrift 4 3 9 3" xfId="30241"/>
    <cellStyle name="Überschrift 4 3_Tabelle2" xfId="374"/>
    <cellStyle name="Überschrift 4 30" xfId="6453"/>
    <cellStyle name="Überschrift 4 30 2" xfId="22455"/>
    <cellStyle name="Überschrift 4 30 3" xfId="30162"/>
    <cellStyle name="Überschrift 4 31" xfId="5653"/>
    <cellStyle name="Überschrift 4 31 2" xfId="21637"/>
    <cellStyle name="Überschrift 4 31 3" xfId="31593"/>
    <cellStyle name="Überschrift 4 32" xfId="7173"/>
    <cellStyle name="Überschrift 4 32 2" xfId="23056"/>
    <cellStyle name="Überschrift 4 32 3" xfId="31763"/>
    <cellStyle name="Überschrift 4 33" xfId="3428"/>
    <cellStyle name="Überschrift 4 33 2" xfId="23072"/>
    <cellStyle name="Überschrift 4 33 3" xfId="31736"/>
    <cellStyle name="Überschrift 4 34" xfId="9154"/>
    <cellStyle name="Überschrift 4 34 2" xfId="24629"/>
    <cellStyle name="Überschrift 4 34 3" xfId="31785"/>
    <cellStyle name="Überschrift 4 35" xfId="9718"/>
    <cellStyle name="Überschrift 4 35 2" xfId="24603"/>
    <cellStyle name="Überschrift 4 35 3" xfId="31724"/>
    <cellStyle name="Überschrift 4 36" xfId="9740"/>
    <cellStyle name="Überschrift 4 36 2" xfId="23559"/>
    <cellStyle name="Überschrift 4 36 3" xfId="32357"/>
    <cellStyle name="Überschrift 4 37" xfId="9747"/>
    <cellStyle name="Überschrift 4 37 2" xfId="25286"/>
    <cellStyle name="Überschrift 4 38" xfId="10365"/>
    <cellStyle name="Überschrift 4 38 2" xfId="25249"/>
    <cellStyle name="Überschrift 4 39" xfId="10391"/>
    <cellStyle name="Überschrift 4 39 2" xfId="25312"/>
    <cellStyle name="Überschrift 4 4" xfId="375"/>
    <cellStyle name="Überschrift 4 4 2" xfId="6543"/>
    <cellStyle name="Überschrift 4 4 2 2" xfId="22545"/>
    <cellStyle name="Überschrift 4 4 2 3" xfId="30252"/>
    <cellStyle name="Überschrift 4 4 3" xfId="5971"/>
    <cellStyle name="Überschrift 4 4 3 2" xfId="8624"/>
    <cellStyle name="Überschrift 4 4 3 3" xfId="13442"/>
    <cellStyle name="Überschrift 4 4 3 4" xfId="16411"/>
    <cellStyle name="Überschrift 4 4 3 5" xfId="21973"/>
    <cellStyle name="Überschrift 4 4 3 6" xfId="29680"/>
    <cellStyle name="Überschrift 4 4 4" xfId="20533"/>
    <cellStyle name="Überschrift 4 4 5" xfId="28240"/>
    <cellStyle name="Überschrift 4 40" xfId="9944"/>
    <cellStyle name="Überschrift 4 40 2" xfId="25234"/>
    <cellStyle name="Überschrift 4 41" xfId="10337"/>
    <cellStyle name="Überschrift 4 41 2" xfId="25266"/>
    <cellStyle name="Überschrift 4 42" xfId="10003"/>
    <cellStyle name="Überschrift 4 42 2" xfId="25256"/>
    <cellStyle name="Überschrift 4 43" xfId="10400"/>
    <cellStyle name="Überschrift 4 43 2" xfId="25346"/>
    <cellStyle name="Überschrift 4 44" xfId="11009"/>
    <cellStyle name="Überschrift 4 45" xfId="11043"/>
    <cellStyle name="Überschrift 4 46" xfId="10824"/>
    <cellStyle name="Überschrift 4 47" xfId="11046"/>
    <cellStyle name="Überschrift 4 48" xfId="10637"/>
    <cellStyle name="Überschrift 4 49" xfId="11053"/>
    <cellStyle name="Überschrift 4 5" xfId="376"/>
    <cellStyle name="Überschrift 4 5 2" xfId="6544"/>
    <cellStyle name="Überschrift 4 5 2 2" xfId="22546"/>
    <cellStyle name="Überschrift 4 5 2 3" xfId="30253"/>
    <cellStyle name="Überschrift 4 5 3" xfId="5972"/>
    <cellStyle name="Überschrift 4 5 3 2" xfId="8625"/>
    <cellStyle name="Überschrift 4 5 3 3" xfId="13443"/>
    <cellStyle name="Überschrift 4 5 3 4" xfId="16412"/>
    <cellStyle name="Überschrift 4 5 3 5" xfId="21974"/>
    <cellStyle name="Überschrift 4 5 3 6" xfId="29681"/>
    <cellStyle name="Überschrift 4 5 4" xfId="20534"/>
    <cellStyle name="Überschrift 4 5 5" xfId="28241"/>
    <cellStyle name="Überschrift 4 50" xfId="14173"/>
    <cellStyle name="Überschrift 4 51" xfId="14811"/>
    <cellStyle name="Überschrift 4 52" xfId="14939"/>
    <cellStyle name="Überschrift 4 53" xfId="16924"/>
    <cellStyle name="Überschrift 4 54" xfId="17039"/>
    <cellStyle name="Überschrift 4 55" xfId="17074"/>
    <cellStyle name="Überschrift 4 56" xfId="29344"/>
    <cellStyle name="Überschrift 4 57" xfId="31851"/>
    <cellStyle name="Überschrift 4 58" xfId="31817"/>
    <cellStyle name="Überschrift 4 59" xfId="31828"/>
    <cellStyle name="Überschrift 4 6" xfId="377"/>
    <cellStyle name="Überschrift 4 6 2" xfId="6545"/>
    <cellStyle name="Überschrift 4 6 2 2" xfId="22547"/>
    <cellStyle name="Überschrift 4 6 2 3" xfId="30254"/>
    <cellStyle name="Überschrift 4 6 3" xfId="5973"/>
    <cellStyle name="Überschrift 4 6 3 2" xfId="8626"/>
    <cellStyle name="Überschrift 4 6 3 3" xfId="13444"/>
    <cellStyle name="Überschrift 4 6 3 4" xfId="16413"/>
    <cellStyle name="Überschrift 4 6 3 5" xfId="21975"/>
    <cellStyle name="Überschrift 4 6 3 6" xfId="29682"/>
    <cellStyle name="Überschrift 4 6 4" xfId="20535"/>
    <cellStyle name="Überschrift 4 6 5" xfId="28242"/>
    <cellStyle name="Überschrift 4 60" xfId="31800"/>
    <cellStyle name="Überschrift 4 61" xfId="31879"/>
    <cellStyle name="Überschrift 4 62" xfId="34253"/>
    <cellStyle name="Überschrift 4 63" xfId="33952"/>
    <cellStyle name="Überschrift 4 64" xfId="34324"/>
    <cellStyle name="Überschrift 4 65" xfId="33923"/>
    <cellStyle name="Überschrift 4 66" xfId="33917"/>
    <cellStyle name="Überschrift 4 7" xfId="378"/>
    <cellStyle name="Überschrift 4 7 2" xfId="6546"/>
    <cellStyle name="Überschrift 4 7 2 2" xfId="22548"/>
    <cellStyle name="Überschrift 4 7 2 3" xfId="30255"/>
    <cellStyle name="Überschrift 4 7 3" xfId="5974"/>
    <cellStyle name="Überschrift 4 7 3 2" xfId="8627"/>
    <cellStyle name="Überschrift 4 7 3 3" xfId="13445"/>
    <cellStyle name="Überschrift 4 7 3 4" xfId="16414"/>
    <cellStyle name="Überschrift 4 7 3 5" xfId="21976"/>
    <cellStyle name="Überschrift 4 7 3 6" xfId="29683"/>
    <cellStyle name="Überschrift 4 7 4" xfId="20536"/>
    <cellStyle name="Überschrift 4 7 5" xfId="28243"/>
    <cellStyle name="Überschrift 4 8" xfId="379"/>
    <cellStyle name="Überschrift 4 8 2" xfId="6547"/>
    <cellStyle name="Überschrift 4 8 2 2" xfId="22549"/>
    <cellStyle name="Überschrift 4 8 2 3" xfId="30256"/>
    <cellStyle name="Überschrift 4 8 3" xfId="5975"/>
    <cellStyle name="Überschrift 4 8 3 2" xfId="8628"/>
    <cellStyle name="Überschrift 4 8 3 3" xfId="13446"/>
    <cellStyle name="Überschrift 4 8 3 4" xfId="16415"/>
    <cellStyle name="Überschrift 4 8 3 5" xfId="21977"/>
    <cellStyle name="Überschrift 4 8 3 6" xfId="29684"/>
    <cellStyle name="Überschrift 4 8 4" xfId="20537"/>
    <cellStyle name="Überschrift 4 8 5" xfId="28244"/>
    <cellStyle name="Überschrift 4 9" xfId="2506"/>
    <cellStyle name="Überschrift 4 9 2" xfId="6548"/>
    <cellStyle name="Überschrift 4 9 2 2" xfId="22550"/>
    <cellStyle name="Überschrift 4 9 2 3" xfId="30257"/>
    <cellStyle name="Überschrift 4 9 3" xfId="5976"/>
    <cellStyle name="Überschrift 4 9 3 2" xfId="8629"/>
    <cellStyle name="Überschrift 4 9 3 3" xfId="13447"/>
    <cellStyle name="Überschrift 4 9 3 4" xfId="16416"/>
    <cellStyle name="Überschrift 4 9 3 5" xfId="21978"/>
    <cellStyle name="Überschrift 4 9 3 6" xfId="29685"/>
    <cellStyle name="Überschrift 4 9 4" xfId="20538"/>
    <cellStyle name="Überschrift 4 9 5" xfId="28245"/>
    <cellStyle name="Überschrift 40" xfId="2507"/>
    <cellStyle name="Überschrift 40 2" xfId="6549"/>
    <cellStyle name="Überschrift 40 2 2" xfId="22551"/>
    <cellStyle name="Überschrift 40 2 3" xfId="30258"/>
    <cellStyle name="Überschrift 40 3" xfId="5977"/>
    <cellStyle name="Überschrift 40 3 2" xfId="8630"/>
    <cellStyle name="Überschrift 40 3 3" xfId="13448"/>
    <cellStyle name="Überschrift 40 3 4" xfId="16417"/>
    <cellStyle name="Überschrift 40 3 5" xfId="21979"/>
    <cellStyle name="Überschrift 40 3 6" xfId="29686"/>
    <cellStyle name="Überschrift 40 4" xfId="20539"/>
    <cellStyle name="Überschrift 40 5" xfId="28246"/>
    <cellStyle name="Überschrift 400" xfId="5210"/>
    <cellStyle name="Überschrift 400 2" xfId="6975"/>
    <cellStyle name="Überschrift 400 2 2" xfId="22755"/>
    <cellStyle name="Überschrift 400 2 3" xfId="30464"/>
    <cellStyle name="Überschrift 400 3" xfId="5978"/>
    <cellStyle name="Überschrift 400 3 2" xfId="8631"/>
    <cellStyle name="Überschrift 400 3 3" xfId="13449"/>
    <cellStyle name="Überschrift 400 3 4" xfId="16418"/>
    <cellStyle name="Überschrift 400 3 5" xfId="21980"/>
    <cellStyle name="Überschrift 400 3 6" xfId="29687"/>
    <cellStyle name="Überschrift 400 4" xfId="21195"/>
    <cellStyle name="Überschrift 400 5" xfId="28902"/>
    <cellStyle name="Überschrift 401" xfId="5412"/>
    <cellStyle name="Überschrift 401 2" xfId="7040"/>
    <cellStyle name="Überschrift 401 2 2" xfId="22820"/>
    <cellStyle name="Überschrift 401 2 3" xfId="30529"/>
    <cellStyle name="Überschrift 401 3" xfId="5979"/>
    <cellStyle name="Überschrift 401 3 2" xfId="8632"/>
    <cellStyle name="Überschrift 401 3 3" xfId="13450"/>
    <cellStyle name="Überschrift 401 3 4" xfId="16419"/>
    <cellStyle name="Überschrift 401 3 5" xfId="21981"/>
    <cellStyle name="Überschrift 401 3 6" xfId="29688"/>
    <cellStyle name="Überschrift 401 4" xfId="21397"/>
    <cellStyle name="Überschrift 401 5" xfId="29104"/>
    <cellStyle name="Überschrift 402" xfId="5980"/>
    <cellStyle name="Überschrift 402 2" xfId="8633"/>
    <cellStyle name="Überschrift 402 3" xfId="13451"/>
    <cellStyle name="Überschrift 402 4" xfId="16420"/>
    <cellStyle name="Überschrift 402 5" xfId="21982"/>
    <cellStyle name="Überschrift 402 6" xfId="29689"/>
    <cellStyle name="Überschrift 403" xfId="5981"/>
    <cellStyle name="Überschrift 403 2" xfId="8634"/>
    <cellStyle name="Überschrift 403 3" xfId="13452"/>
    <cellStyle name="Überschrift 403 4" xfId="16421"/>
    <cellStyle name="Überschrift 403 5" xfId="21983"/>
    <cellStyle name="Überschrift 403 6" xfId="29690"/>
    <cellStyle name="Überschrift 404" xfId="5982"/>
    <cellStyle name="Überschrift 404 2" xfId="8635"/>
    <cellStyle name="Überschrift 404 3" xfId="13453"/>
    <cellStyle name="Überschrift 404 4" xfId="16422"/>
    <cellStyle name="Überschrift 404 5" xfId="21984"/>
    <cellStyle name="Überschrift 404 6" xfId="29691"/>
    <cellStyle name="Überschrift 405" xfId="5983"/>
    <cellStyle name="Überschrift 405 2" xfId="8636"/>
    <cellStyle name="Überschrift 405 3" xfId="13454"/>
    <cellStyle name="Überschrift 405 4" xfId="16423"/>
    <cellStyle name="Überschrift 405 5" xfId="21985"/>
    <cellStyle name="Überschrift 405 6" xfId="29692"/>
    <cellStyle name="Überschrift 406" xfId="7128"/>
    <cellStyle name="Überschrift 406 2" xfId="22907"/>
    <cellStyle name="Überschrift 406 3" xfId="30616"/>
    <cellStyle name="Überschrift 407" xfId="6443"/>
    <cellStyle name="Überschrift 407 2" xfId="22445"/>
    <cellStyle name="Überschrift 407 3" xfId="30152"/>
    <cellStyle name="Überschrift 408" xfId="5780"/>
    <cellStyle name="Überschrift 408 2" xfId="21782"/>
    <cellStyle name="Überschrift 408 3" xfId="29489"/>
    <cellStyle name="Überschrift 409" xfId="6462"/>
    <cellStyle name="Überschrift 409 2" xfId="22464"/>
    <cellStyle name="Überschrift 409 3" xfId="30171"/>
    <cellStyle name="Überschrift 41" xfId="2508"/>
    <cellStyle name="Überschrift 41 2" xfId="6550"/>
    <cellStyle name="Überschrift 41 2 2" xfId="22552"/>
    <cellStyle name="Überschrift 41 2 3" xfId="30259"/>
    <cellStyle name="Überschrift 41 3" xfId="5984"/>
    <cellStyle name="Überschrift 41 3 2" xfId="8637"/>
    <cellStyle name="Überschrift 41 3 3" xfId="13455"/>
    <cellStyle name="Überschrift 41 3 4" xfId="16424"/>
    <cellStyle name="Überschrift 41 3 5" xfId="21986"/>
    <cellStyle name="Überschrift 41 3 6" xfId="29693"/>
    <cellStyle name="Überschrift 41 4" xfId="20540"/>
    <cellStyle name="Überschrift 41 5" xfId="28247"/>
    <cellStyle name="Überschrift 410" xfId="6464"/>
    <cellStyle name="Überschrift 410 2" xfId="22466"/>
    <cellStyle name="Überschrift 410 3" xfId="30173"/>
    <cellStyle name="Überschrift 411" xfId="5649"/>
    <cellStyle name="Überschrift 411 2" xfId="21633"/>
    <cellStyle name="Überschrift 411 3" xfId="31589"/>
    <cellStyle name="Überschrift 412" xfId="7169"/>
    <cellStyle name="Überschrift 412 2" xfId="23052"/>
    <cellStyle name="Überschrift 412 3" xfId="31759"/>
    <cellStyle name="Überschrift 413" xfId="3422"/>
    <cellStyle name="Überschrift 413 2" xfId="23049"/>
    <cellStyle name="Überschrift 413 3" xfId="31740"/>
    <cellStyle name="Überschrift 414" xfId="9150"/>
    <cellStyle name="Überschrift 414 2" xfId="24612"/>
    <cellStyle name="Überschrift 414 3" xfId="31749"/>
    <cellStyle name="Überschrift 415" xfId="9706"/>
    <cellStyle name="Überschrift 415 2" xfId="24598"/>
    <cellStyle name="Überschrift 415 3" xfId="31719"/>
    <cellStyle name="Überschrift 416" xfId="9734"/>
    <cellStyle name="Überschrift 416 2" xfId="23555"/>
    <cellStyle name="Überschrift 416 3" xfId="32353"/>
    <cellStyle name="Überschrift 417" xfId="9743"/>
    <cellStyle name="Überschrift 417 2" xfId="25282"/>
    <cellStyle name="Überschrift 418" xfId="10344"/>
    <cellStyle name="Überschrift 418 2" xfId="25251"/>
    <cellStyle name="Überschrift 419" xfId="10382"/>
    <cellStyle name="Überschrift 419 2" xfId="25322"/>
    <cellStyle name="Überschrift 42" xfId="2509"/>
    <cellStyle name="Überschrift 42 2" xfId="6551"/>
    <cellStyle name="Überschrift 42 2 2" xfId="22553"/>
    <cellStyle name="Überschrift 42 2 3" xfId="30260"/>
    <cellStyle name="Überschrift 42 3" xfId="5985"/>
    <cellStyle name="Überschrift 42 3 2" xfId="8638"/>
    <cellStyle name="Überschrift 42 3 3" xfId="13456"/>
    <cellStyle name="Überschrift 42 3 4" xfId="16425"/>
    <cellStyle name="Überschrift 42 3 5" xfId="21987"/>
    <cellStyle name="Überschrift 42 3 6" xfId="29694"/>
    <cellStyle name="Überschrift 42 4" xfId="20541"/>
    <cellStyle name="Überschrift 42 5" xfId="28248"/>
    <cellStyle name="Überschrift 420" xfId="10357"/>
    <cellStyle name="Überschrift 420 2" xfId="25229"/>
    <cellStyle name="Überschrift 421" xfId="9981"/>
    <cellStyle name="Überschrift 421 2" xfId="25302"/>
    <cellStyle name="Überschrift 422" xfId="10211"/>
    <cellStyle name="Überschrift 422 2" xfId="25235"/>
    <cellStyle name="Überschrift 423" xfId="10396"/>
    <cellStyle name="Überschrift 423 2" xfId="25342"/>
    <cellStyle name="Überschrift 424" xfId="11015"/>
    <cellStyle name="Überschrift 425" xfId="11030"/>
    <cellStyle name="Überschrift 426" xfId="10966"/>
    <cellStyle name="Überschrift 427" xfId="10641"/>
    <cellStyle name="Überschrift 428" xfId="11011"/>
    <cellStyle name="Überschrift 429" xfId="11049"/>
    <cellStyle name="Überschrift 43" xfId="2510"/>
    <cellStyle name="Überschrift 43 2" xfId="6552"/>
    <cellStyle name="Überschrift 43 2 2" xfId="22554"/>
    <cellStyle name="Überschrift 43 2 3" xfId="30261"/>
    <cellStyle name="Überschrift 43 3" xfId="5986"/>
    <cellStyle name="Überschrift 43 3 2" xfId="8639"/>
    <cellStyle name="Überschrift 43 3 3" xfId="13457"/>
    <cellStyle name="Überschrift 43 3 4" xfId="16426"/>
    <cellStyle name="Überschrift 43 3 5" xfId="21988"/>
    <cellStyle name="Überschrift 43 3 6" xfId="29695"/>
    <cellStyle name="Überschrift 43 4" xfId="20542"/>
    <cellStyle name="Überschrift 43 5" xfId="28249"/>
    <cellStyle name="Überschrift 430" xfId="14169"/>
    <cellStyle name="Überschrift 431" xfId="14795"/>
    <cellStyle name="Überschrift 432" xfId="14935"/>
    <cellStyle name="Überschrift 433" xfId="16925"/>
    <cellStyle name="Überschrift 434" xfId="17035"/>
    <cellStyle name="Überschrift 435" xfId="17070"/>
    <cellStyle name="Überschrift 436" xfId="29340"/>
    <cellStyle name="Überschrift 437" xfId="31847"/>
    <cellStyle name="Überschrift 438" xfId="31819"/>
    <cellStyle name="Überschrift 439" xfId="31827"/>
    <cellStyle name="Überschrift 44" xfId="2511"/>
    <cellStyle name="Überschrift 44 2" xfId="6553"/>
    <cellStyle name="Überschrift 44 2 2" xfId="22555"/>
    <cellStyle name="Überschrift 44 2 3" xfId="30262"/>
    <cellStyle name="Überschrift 44 3" xfId="5987"/>
    <cellStyle name="Überschrift 44 3 2" xfId="8640"/>
    <cellStyle name="Überschrift 44 3 3" xfId="13458"/>
    <cellStyle name="Überschrift 44 3 4" xfId="16427"/>
    <cellStyle name="Überschrift 44 3 5" xfId="21989"/>
    <cellStyle name="Überschrift 44 3 6" xfId="29696"/>
    <cellStyle name="Überschrift 44 4" xfId="20543"/>
    <cellStyle name="Überschrift 44 5" xfId="28250"/>
    <cellStyle name="Überschrift 440" xfId="31802"/>
    <cellStyle name="Überschrift 441" xfId="31873"/>
    <cellStyle name="Überschrift 442" xfId="34249"/>
    <cellStyle name="Überschrift 443" xfId="34380"/>
    <cellStyle name="Überschrift 444" xfId="34037"/>
    <cellStyle name="Überschrift 445" xfId="34323"/>
    <cellStyle name="Überschrift 446" xfId="34343"/>
    <cellStyle name="Überschrift 447" xfId="2293"/>
    <cellStyle name="Überschrift 45" xfId="2512"/>
    <cellStyle name="Überschrift 45 2" xfId="6554"/>
    <cellStyle name="Überschrift 45 2 2" xfId="22556"/>
    <cellStyle name="Überschrift 45 2 3" xfId="30263"/>
    <cellStyle name="Überschrift 45 3" xfId="5988"/>
    <cellStyle name="Überschrift 45 3 2" xfId="8641"/>
    <cellStyle name="Überschrift 45 3 3" xfId="13459"/>
    <cellStyle name="Überschrift 45 3 4" xfId="16428"/>
    <cellStyle name="Überschrift 45 3 5" xfId="21990"/>
    <cellStyle name="Überschrift 45 3 6" xfId="29697"/>
    <cellStyle name="Überschrift 45 4" xfId="20544"/>
    <cellStyle name="Überschrift 45 5" xfId="28251"/>
    <cellStyle name="Überschrift 46" xfId="2513"/>
    <cellStyle name="Überschrift 46 2" xfId="6555"/>
    <cellStyle name="Überschrift 46 2 2" xfId="22557"/>
    <cellStyle name="Überschrift 46 2 3" xfId="30264"/>
    <cellStyle name="Überschrift 46 3" xfId="5989"/>
    <cellStyle name="Überschrift 46 3 2" xfId="8642"/>
    <cellStyle name="Überschrift 46 3 3" xfId="13460"/>
    <cellStyle name="Überschrift 46 3 4" xfId="16429"/>
    <cellStyle name="Überschrift 46 3 5" xfId="21991"/>
    <cellStyle name="Überschrift 46 3 6" xfId="29698"/>
    <cellStyle name="Überschrift 46 4" xfId="20545"/>
    <cellStyle name="Überschrift 46 5" xfId="28252"/>
    <cellStyle name="Überschrift 47" xfId="2514"/>
    <cellStyle name="Überschrift 47 2" xfId="6556"/>
    <cellStyle name="Überschrift 47 2 2" xfId="22558"/>
    <cellStyle name="Überschrift 47 2 3" xfId="30265"/>
    <cellStyle name="Überschrift 47 3" xfId="5990"/>
    <cellStyle name="Überschrift 47 3 2" xfId="8643"/>
    <cellStyle name="Überschrift 47 3 3" xfId="13461"/>
    <cellStyle name="Überschrift 47 3 4" xfId="16430"/>
    <cellStyle name="Überschrift 47 3 5" xfId="21992"/>
    <cellStyle name="Überschrift 47 3 6" xfId="29699"/>
    <cellStyle name="Überschrift 47 4" xfId="20546"/>
    <cellStyle name="Überschrift 47 5" xfId="28253"/>
    <cellStyle name="Überschrift 48" xfId="2515"/>
    <cellStyle name="Überschrift 48 2" xfId="6557"/>
    <cellStyle name="Überschrift 48 2 2" xfId="22559"/>
    <cellStyle name="Überschrift 48 2 3" xfId="30266"/>
    <cellStyle name="Überschrift 48 3" xfId="5991"/>
    <cellStyle name="Überschrift 48 3 2" xfId="8644"/>
    <cellStyle name="Überschrift 48 3 3" xfId="13462"/>
    <cellStyle name="Überschrift 48 3 4" xfId="16431"/>
    <cellStyle name="Überschrift 48 3 5" xfId="21993"/>
    <cellStyle name="Überschrift 48 3 6" xfId="29700"/>
    <cellStyle name="Überschrift 48 4" xfId="20547"/>
    <cellStyle name="Überschrift 48 5" xfId="28254"/>
    <cellStyle name="Überschrift 49" xfId="2516"/>
    <cellStyle name="Überschrift 49 2" xfId="6558"/>
    <cellStyle name="Überschrift 49 2 2" xfId="22560"/>
    <cellStyle name="Überschrift 49 2 3" xfId="30267"/>
    <cellStyle name="Überschrift 49 3" xfId="5992"/>
    <cellStyle name="Überschrift 49 3 2" xfId="8645"/>
    <cellStyle name="Überschrift 49 3 3" xfId="13463"/>
    <cellStyle name="Überschrift 49 3 4" xfId="16432"/>
    <cellStyle name="Überschrift 49 3 5" xfId="21994"/>
    <cellStyle name="Überschrift 49 3 6" xfId="29701"/>
    <cellStyle name="Überschrift 49 4" xfId="20548"/>
    <cellStyle name="Überschrift 49 5" xfId="28255"/>
    <cellStyle name="Überschrift 5" xfId="380"/>
    <cellStyle name="Überschrift 5 2" xfId="2517"/>
    <cellStyle name="Überschrift 5 2 2" xfId="6560"/>
    <cellStyle name="Überschrift 5 2 2 2" xfId="22562"/>
    <cellStyle name="Überschrift 5 2 2 3" xfId="30269"/>
    <cellStyle name="Überschrift 5 2 3" xfId="5994"/>
    <cellStyle name="Überschrift 5 2 3 2" xfId="8647"/>
    <cellStyle name="Überschrift 5 2 3 3" xfId="13465"/>
    <cellStyle name="Überschrift 5 2 3 4" xfId="16434"/>
    <cellStyle name="Überschrift 5 2 3 5" xfId="21996"/>
    <cellStyle name="Überschrift 5 2 3 6" xfId="29703"/>
    <cellStyle name="Überschrift 5 2 4" xfId="20550"/>
    <cellStyle name="Überschrift 5 2 5" xfId="28257"/>
    <cellStyle name="Überschrift 5 3" xfId="4575"/>
    <cellStyle name="Überschrift 5 3 2" xfId="4576"/>
    <cellStyle name="Überschrift 5 3 2 2" xfId="6562"/>
    <cellStyle name="Überschrift 5 3 2 2 2" xfId="22564"/>
    <cellStyle name="Überschrift 5 3 2 2 3" xfId="30271"/>
    <cellStyle name="Überschrift 5 3 2 3" xfId="5996"/>
    <cellStyle name="Überschrift 5 3 2 3 2" xfId="8649"/>
    <cellStyle name="Überschrift 5 3 2 3 3" xfId="13467"/>
    <cellStyle name="Überschrift 5 3 2 3 4" xfId="16436"/>
    <cellStyle name="Überschrift 5 3 2 3 5" xfId="21998"/>
    <cellStyle name="Überschrift 5 3 2 3 6" xfId="29705"/>
    <cellStyle name="Überschrift 5 3 2 4" xfId="20552"/>
    <cellStyle name="Überschrift 5 3 2 5" xfId="28259"/>
    <cellStyle name="Überschrift 5 3 3" xfId="4577"/>
    <cellStyle name="Überschrift 5 3 3 2" xfId="6563"/>
    <cellStyle name="Überschrift 5 3 3 2 2" xfId="22565"/>
    <cellStyle name="Überschrift 5 3 3 2 3" xfId="30272"/>
    <cellStyle name="Überschrift 5 3 3 3" xfId="5997"/>
    <cellStyle name="Überschrift 5 3 3 3 2" xfId="8650"/>
    <cellStyle name="Überschrift 5 3 3 3 3" xfId="13468"/>
    <cellStyle name="Überschrift 5 3 3 3 4" xfId="16437"/>
    <cellStyle name="Überschrift 5 3 3 3 5" xfId="21999"/>
    <cellStyle name="Überschrift 5 3 3 3 6" xfId="29706"/>
    <cellStyle name="Überschrift 5 3 3 4" xfId="20553"/>
    <cellStyle name="Überschrift 5 3 3 5" xfId="28260"/>
    <cellStyle name="Überschrift 5 3 4" xfId="6561"/>
    <cellStyle name="Überschrift 5 3 4 2" xfId="22563"/>
    <cellStyle name="Überschrift 5 3 4 3" xfId="30270"/>
    <cellStyle name="Überschrift 5 3 5" xfId="5995"/>
    <cellStyle name="Überschrift 5 3 5 2" xfId="8648"/>
    <cellStyle name="Überschrift 5 3 5 3" xfId="13466"/>
    <cellStyle name="Überschrift 5 3 5 4" xfId="16435"/>
    <cellStyle name="Überschrift 5 3 5 5" xfId="21997"/>
    <cellStyle name="Überschrift 5 3 5 6" xfId="29704"/>
    <cellStyle name="Überschrift 5 3 6" xfId="20551"/>
    <cellStyle name="Überschrift 5 3 7" xfId="28258"/>
    <cellStyle name="Überschrift 5 4" xfId="4578"/>
    <cellStyle name="Überschrift 5 4 2" xfId="4579"/>
    <cellStyle name="Überschrift 5 4 2 2" xfId="6565"/>
    <cellStyle name="Überschrift 5 4 2 2 2" xfId="22567"/>
    <cellStyle name="Überschrift 5 4 2 2 3" xfId="30274"/>
    <cellStyle name="Überschrift 5 4 2 3" xfId="5999"/>
    <cellStyle name="Überschrift 5 4 2 3 2" xfId="8652"/>
    <cellStyle name="Überschrift 5 4 2 3 3" xfId="13470"/>
    <cellStyle name="Überschrift 5 4 2 3 4" xfId="16439"/>
    <cellStyle name="Überschrift 5 4 2 3 5" xfId="22001"/>
    <cellStyle name="Überschrift 5 4 2 3 6" xfId="29708"/>
    <cellStyle name="Überschrift 5 4 2 4" xfId="20555"/>
    <cellStyle name="Überschrift 5 4 2 5" xfId="28262"/>
    <cellStyle name="Überschrift 5 4 3" xfId="6564"/>
    <cellStyle name="Überschrift 5 4 3 2" xfId="22566"/>
    <cellStyle name="Überschrift 5 4 3 3" xfId="30273"/>
    <cellStyle name="Überschrift 5 4 4" xfId="5998"/>
    <cellStyle name="Überschrift 5 4 4 2" xfId="8651"/>
    <cellStyle name="Überschrift 5 4 4 3" xfId="13469"/>
    <cellStyle name="Überschrift 5 4 4 4" xfId="16438"/>
    <cellStyle name="Überschrift 5 4 4 5" xfId="22000"/>
    <cellStyle name="Überschrift 5 4 4 6" xfId="29707"/>
    <cellStyle name="Überschrift 5 4 5" xfId="20554"/>
    <cellStyle name="Überschrift 5 4 6" xfId="28261"/>
    <cellStyle name="Überschrift 5 5" xfId="6559"/>
    <cellStyle name="Überschrift 5 5 2" xfId="22561"/>
    <cellStyle name="Überschrift 5 5 3" xfId="30268"/>
    <cellStyle name="Überschrift 5 6" xfId="5993"/>
    <cellStyle name="Überschrift 5 6 2" xfId="8646"/>
    <cellStyle name="Überschrift 5 6 3" xfId="13464"/>
    <cellStyle name="Überschrift 5 6 4" xfId="16433"/>
    <cellStyle name="Überschrift 5 6 5" xfId="21995"/>
    <cellStyle name="Überschrift 5 6 6" xfId="29702"/>
    <cellStyle name="Überschrift 5 7" xfId="20549"/>
    <cellStyle name="Überschrift 5 8" xfId="28256"/>
    <cellStyle name="Überschrift 5_Rejection of deliveries" xfId="2518"/>
    <cellStyle name="Überschrift 50" xfId="2519"/>
    <cellStyle name="Überschrift 50 2" xfId="6566"/>
    <cellStyle name="Überschrift 50 2 2" xfId="22568"/>
    <cellStyle name="Überschrift 50 2 3" xfId="30275"/>
    <cellStyle name="Überschrift 50 3" xfId="6000"/>
    <cellStyle name="Überschrift 50 3 2" xfId="8653"/>
    <cellStyle name="Überschrift 50 3 3" xfId="13471"/>
    <cellStyle name="Überschrift 50 3 4" xfId="16440"/>
    <cellStyle name="Überschrift 50 3 5" xfId="22002"/>
    <cellStyle name="Überschrift 50 3 6" xfId="29709"/>
    <cellStyle name="Überschrift 50 4" xfId="20556"/>
    <cellStyle name="Überschrift 50 5" xfId="28263"/>
    <cellStyle name="Überschrift 51" xfId="2520"/>
    <cellStyle name="Überschrift 51 2" xfId="6567"/>
    <cellStyle name="Überschrift 51 2 2" xfId="22569"/>
    <cellStyle name="Überschrift 51 2 3" xfId="30276"/>
    <cellStyle name="Überschrift 51 3" xfId="6001"/>
    <cellStyle name="Überschrift 51 3 2" xfId="8654"/>
    <cellStyle name="Überschrift 51 3 3" xfId="13472"/>
    <cellStyle name="Überschrift 51 3 4" xfId="16441"/>
    <cellStyle name="Überschrift 51 3 5" xfId="22003"/>
    <cellStyle name="Überschrift 51 3 6" xfId="29710"/>
    <cellStyle name="Überschrift 51 4" xfId="20557"/>
    <cellStyle name="Überschrift 51 5" xfId="28264"/>
    <cellStyle name="Überschrift 52" xfId="2521"/>
    <cellStyle name="Überschrift 52 2" xfId="6568"/>
    <cellStyle name="Überschrift 52 2 2" xfId="22570"/>
    <cellStyle name="Überschrift 52 2 3" xfId="30277"/>
    <cellStyle name="Überschrift 52 3" xfId="6002"/>
    <cellStyle name="Überschrift 52 3 2" xfId="8655"/>
    <cellStyle name="Überschrift 52 3 3" xfId="13473"/>
    <cellStyle name="Überschrift 52 3 4" xfId="16442"/>
    <cellStyle name="Überschrift 52 3 5" xfId="22004"/>
    <cellStyle name="Überschrift 52 3 6" xfId="29711"/>
    <cellStyle name="Überschrift 52 4" xfId="20558"/>
    <cellStyle name="Überschrift 52 5" xfId="28265"/>
    <cellStyle name="Überschrift 53" xfId="2522"/>
    <cellStyle name="Überschrift 53 2" xfId="6569"/>
    <cellStyle name="Überschrift 53 2 2" xfId="22571"/>
    <cellStyle name="Überschrift 53 2 3" xfId="30278"/>
    <cellStyle name="Überschrift 53 3" xfId="6003"/>
    <cellStyle name="Überschrift 53 3 2" xfId="8656"/>
    <cellStyle name="Überschrift 53 3 3" xfId="13474"/>
    <cellStyle name="Überschrift 53 3 4" xfId="16443"/>
    <cellStyle name="Überschrift 53 3 5" xfId="22005"/>
    <cellStyle name="Überschrift 53 3 6" xfId="29712"/>
    <cellStyle name="Überschrift 53 4" xfId="20559"/>
    <cellStyle name="Überschrift 53 5" xfId="28266"/>
    <cellStyle name="Überschrift 54" xfId="2523"/>
    <cellStyle name="Überschrift 54 2" xfId="6570"/>
    <cellStyle name="Überschrift 54 2 2" xfId="22572"/>
    <cellStyle name="Überschrift 54 2 3" xfId="30279"/>
    <cellStyle name="Überschrift 54 3" xfId="6004"/>
    <cellStyle name="Überschrift 54 3 2" xfId="8657"/>
    <cellStyle name="Überschrift 54 3 3" xfId="13475"/>
    <cellStyle name="Überschrift 54 3 4" xfId="16444"/>
    <cellStyle name="Überschrift 54 3 5" xfId="22006"/>
    <cellStyle name="Überschrift 54 3 6" xfId="29713"/>
    <cellStyle name="Überschrift 54 4" xfId="20560"/>
    <cellStyle name="Überschrift 54 5" xfId="28267"/>
    <cellStyle name="Überschrift 55" xfId="2524"/>
    <cellStyle name="Überschrift 55 2" xfId="6571"/>
    <cellStyle name="Überschrift 55 2 2" xfId="22573"/>
    <cellStyle name="Überschrift 55 2 3" xfId="30280"/>
    <cellStyle name="Überschrift 55 3" xfId="6005"/>
    <cellStyle name="Überschrift 55 3 2" xfId="8658"/>
    <cellStyle name="Überschrift 55 3 3" xfId="13476"/>
    <cellStyle name="Überschrift 55 3 4" xfId="16445"/>
    <cellStyle name="Überschrift 55 3 5" xfId="22007"/>
    <cellStyle name="Überschrift 55 3 6" xfId="29714"/>
    <cellStyle name="Überschrift 55 4" xfId="20561"/>
    <cellStyle name="Überschrift 55 5" xfId="28268"/>
    <cellStyle name="Überschrift 56" xfId="2525"/>
    <cellStyle name="Überschrift 56 2" xfId="6572"/>
    <cellStyle name="Überschrift 56 2 2" xfId="22574"/>
    <cellStyle name="Überschrift 56 2 3" xfId="30281"/>
    <cellStyle name="Überschrift 56 3" xfId="6006"/>
    <cellStyle name="Überschrift 56 3 2" xfId="8659"/>
    <cellStyle name="Überschrift 56 3 3" xfId="13477"/>
    <cellStyle name="Überschrift 56 3 4" xfId="16446"/>
    <cellStyle name="Überschrift 56 3 5" xfId="22008"/>
    <cellStyle name="Überschrift 56 3 6" xfId="29715"/>
    <cellStyle name="Überschrift 56 4" xfId="20562"/>
    <cellStyle name="Überschrift 56 5" xfId="28269"/>
    <cellStyle name="Überschrift 57" xfId="2526"/>
    <cellStyle name="Überschrift 57 2" xfId="6573"/>
    <cellStyle name="Überschrift 57 2 2" xfId="22575"/>
    <cellStyle name="Überschrift 57 2 3" xfId="30282"/>
    <cellStyle name="Überschrift 57 3" xfId="6007"/>
    <cellStyle name="Überschrift 57 3 2" xfId="8660"/>
    <cellStyle name="Überschrift 57 3 3" xfId="13478"/>
    <cellStyle name="Überschrift 57 3 4" xfId="16447"/>
    <cellStyle name="Überschrift 57 3 5" xfId="22009"/>
    <cellStyle name="Überschrift 57 3 6" xfId="29716"/>
    <cellStyle name="Überschrift 57 4" xfId="20563"/>
    <cellStyle name="Überschrift 57 5" xfId="28270"/>
    <cellStyle name="Überschrift 58" xfId="2527"/>
    <cellStyle name="Überschrift 58 2" xfId="6574"/>
    <cellStyle name="Überschrift 58 2 2" xfId="22576"/>
    <cellStyle name="Überschrift 58 2 3" xfId="30283"/>
    <cellStyle name="Überschrift 58 3" xfId="6008"/>
    <cellStyle name="Überschrift 58 3 2" xfId="8661"/>
    <cellStyle name="Überschrift 58 3 3" xfId="13479"/>
    <cellStyle name="Überschrift 58 3 4" xfId="16448"/>
    <cellStyle name="Überschrift 58 3 5" xfId="22010"/>
    <cellStyle name="Überschrift 58 3 6" xfId="29717"/>
    <cellStyle name="Überschrift 58 4" xfId="20564"/>
    <cellStyle name="Überschrift 58 5" xfId="28271"/>
    <cellStyle name="Überschrift 59" xfId="2528"/>
    <cellStyle name="Überschrift 59 2" xfId="6575"/>
    <cellStyle name="Überschrift 59 2 2" xfId="22577"/>
    <cellStyle name="Überschrift 59 2 3" xfId="30284"/>
    <cellStyle name="Überschrift 59 3" xfId="6009"/>
    <cellStyle name="Überschrift 59 3 2" xfId="8662"/>
    <cellStyle name="Überschrift 59 3 3" xfId="13480"/>
    <cellStyle name="Überschrift 59 3 4" xfId="16449"/>
    <cellStyle name="Überschrift 59 3 5" xfId="22011"/>
    <cellStyle name="Überschrift 59 3 6" xfId="29718"/>
    <cellStyle name="Überschrift 59 4" xfId="20565"/>
    <cellStyle name="Überschrift 59 5" xfId="28272"/>
    <cellStyle name="Überschrift 6" xfId="381"/>
    <cellStyle name="Überschrift 6 10" xfId="6010"/>
    <cellStyle name="Überschrift 6 10 2" xfId="8663"/>
    <cellStyle name="Überschrift 6 10 3" xfId="13481"/>
    <cellStyle name="Überschrift 6 10 4" xfId="16450"/>
    <cellStyle name="Überschrift 6 10 5" xfId="22012"/>
    <cellStyle name="Überschrift 6 10 6" xfId="29719"/>
    <cellStyle name="Überschrift 6 11" xfId="20566"/>
    <cellStyle name="Überschrift 6 12" xfId="28273"/>
    <cellStyle name="Überschrift 6 2" xfId="382"/>
    <cellStyle name="Überschrift 6 2 2" xfId="6577"/>
    <cellStyle name="Überschrift 6 2 2 2" xfId="22579"/>
    <cellStyle name="Überschrift 6 2 2 3" xfId="30286"/>
    <cellStyle name="Überschrift 6 2 3" xfId="6011"/>
    <cellStyle name="Überschrift 6 2 3 2" xfId="8664"/>
    <cellStyle name="Überschrift 6 2 3 3" xfId="13482"/>
    <cellStyle name="Überschrift 6 2 3 4" xfId="16451"/>
    <cellStyle name="Überschrift 6 2 3 5" xfId="22013"/>
    <cellStyle name="Überschrift 6 2 3 6" xfId="29720"/>
    <cellStyle name="Überschrift 6 2 4" xfId="20567"/>
    <cellStyle name="Überschrift 6 2 5" xfId="28274"/>
    <cellStyle name="Überschrift 6 3" xfId="4580"/>
    <cellStyle name="Überschrift 6 3 2" xfId="4581"/>
    <cellStyle name="Überschrift 6 3 2 2" xfId="6579"/>
    <cellStyle name="Überschrift 6 3 2 2 2" xfId="22581"/>
    <cellStyle name="Überschrift 6 3 2 2 3" xfId="30288"/>
    <cellStyle name="Überschrift 6 3 2 3" xfId="6013"/>
    <cellStyle name="Überschrift 6 3 2 3 2" xfId="8666"/>
    <cellStyle name="Überschrift 6 3 2 3 3" xfId="13484"/>
    <cellStyle name="Überschrift 6 3 2 3 4" xfId="16453"/>
    <cellStyle name="Überschrift 6 3 2 3 5" xfId="22015"/>
    <cellStyle name="Überschrift 6 3 2 3 6" xfId="29722"/>
    <cellStyle name="Überschrift 6 3 2 4" xfId="20569"/>
    <cellStyle name="Überschrift 6 3 2 5" xfId="28276"/>
    <cellStyle name="Überschrift 6 3 3" xfId="4582"/>
    <cellStyle name="Überschrift 6 3 3 2" xfId="6580"/>
    <cellStyle name="Überschrift 6 3 3 2 2" xfId="22582"/>
    <cellStyle name="Überschrift 6 3 3 2 3" xfId="30289"/>
    <cellStyle name="Überschrift 6 3 3 3" xfId="6014"/>
    <cellStyle name="Überschrift 6 3 3 3 2" xfId="8667"/>
    <cellStyle name="Überschrift 6 3 3 3 3" xfId="13485"/>
    <cellStyle name="Überschrift 6 3 3 3 4" xfId="16454"/>
    <cellStyle name="Überschrift 6 3 3 3 5" xfId="22016"/>
    <cellStyle name="Überschrift 6 3 3 3 6" xfId="29723"/>
    <cellStyle name="Überschrift 6 3 3 4" xfId="20570"/>
    <cellStyle name="Überschrift 6 3 3 5" xfId="28277"/>
    <cellStyle name="Überschrift 6 3 4" xfId="5638"/>
    <cellStyle name="Überschrift 6 3 4 2" xfId="7127"/>
    <cellStyle name="Überschrift 6 3 4 2 2" xfId="22906"/>
    <cellStyle name="Überschrift 6 3 4 2 3" xfId="30615"/>
    <cellStyle name="Überschrift 6 3 4 3" xfId="6015"/>
    <cellStyle name="Überschrift 6 3 4 3 2" xfId="8668"/>
    <cellStyle name="Überschrift 6 3 4 3 3" xfId="13486"/>
    <cellStyle name="Überschrift 6 3 4 3 4" xfId="16455"/>
    <cellStyle name="Überschrift 6 3 4 3 5" xfId="22017"/>
    <cellStyle name="Überschrift 6 3 4 3 6" xfId="29724"/>
    <cellStyle name="Überschrift 6 3 4 4" xfId="21622"/>
    <cellStyle name="Überschrift 6 3 4 5" xfId="29329"/>
    <cellStyle name="Überschrift 6 3 5" xfId="6578"/>
    <cellStyle name="Überschrift 6 3 5 2" xfId="22580"/>
    <cellStyle name="Überschrift 6 3 5 3" xfId="30287"/>
    <cellStyle name="Überschrift 6 3 6" xfId="6012"/>
    <cellStyle name="Überschrift 6 3 6 2" xfId="8665"/>
    <cellStyle name="Überschrift 6 3 6 3" xfId="13483"/>
    <cellStyle name="Überschrift 6 3 6 4" xfId="16452"/>
    <cellStyle name="Überschrift 6 3 6 5" xfId="22014"/>
    <cellStyle name="Überschrift 6 3 6 6" xfId="29721"/>
    <cellStyle name="Überschrift 6 3 7" xfId="20568"/>
    <cellStyle name="Überschrift 6 3 8" xfId="28275"/>
    <cellStyle name="Überschrift 6 4" xfId="4583"/>
    <cellStyle name="Überschrift 6 4 10" xfId="28278"/>
    <cellStyle name="Überschrift 6 4 2" xfId="4584"/>
    <cellStyle name="Überschrift 6 4 2 2" xfId="6582"/>
    <cellStyle name="Überschrift 6 4 2 2 2" xfId="22584"/>
    <cellStyle name="Überschrift 6 4 2 2 3" xfId="30291"/>
    <cellStyle name="Überschrift 6 4 2 3" xfId="6017"/>
    <cellStyle name="Überschrift 6 4 2 3 2" xfId="8670"/>
    <cellStyle name="Überschrift 6 4 2 3 3" xfId="13488"/>
    <cellStyle name="Überschrift 6 4 2 3 4" xfId="16457"/>
    <cellStyle name="Überschrift 6 4 2 3 5" xfId="22019"/>
    <cellStyle name="Überschrift 6 4 2 3 6" xfId="29726"/>
    <cellStyle name="Überschrift 6 4 2 4" xfId="20572"/>
    <cellStyle name="Überschrift 6 4 2 5" xfId="28279"/>
    <cellStyle name="Überschrift 6 4 3" xfId="4585"/>
    <cellStyle name="Überschrift 6 4 3 2" xfId="6583"/>
    <cellStyle name="Überschrift 6 4 3 2 2" xfId="22585"/>
    <cellStyle name="Überschrift 6 4 3 2 3" xfId="30292"/>
    <cellStyle name="Überschrift 6 4 3 3" xfId="6018"/>
    <cellStyle name="Überschrift 6 4 3 3 2" xfId="8671"/>
    <cellStyle name="Überschrift 6 4 3 3 3" xfId="13489"/>
    <cellStyle name="Überschrift 6 4 3 3 4" xfId="16458"/>
    <cellStyle name="Überschrift 6 4 3 3 5" xfId="22020"/>
    <cellStyle name="Überschrift 6 4 3 3 6" xfId="29727"/>
    <cellStyle name="Überschrift 6 4 3 4" xfId="20573"/>
    <cellStyle name="Überschrift 6 4 3 5" xfId="28280"/>
    <cellStyle name="Überschrift 6 4 4" xfId="5311"/>
    <cellStyle name="Überschrift 6 4 4 2" xfId="5104"/>
    <cellStyle name="Überschrift 6 4 4 2 2" xfId="6946"/>
    <cellStyle name="Überschrift 6 4 4 2 2 2" xfId="22726"/>
    <cellStyle name="Überschrift 6 4 4 2 2 3" xfId="30435"/>
    <cellStyle name="Überschrift 6 4 4 2 3" xfId="6020"/>
    <cellStyle name="Überschrift 6 4 4 2 3 2" xfId="8673"/>
    <cellStyle name="Überschrift 6 4 4 2 3 3" xfId="13491"/>
    <cellStyle name="Überschrift 6 4 4 2 3 4" xfId="16460"/>
    <cellStyle name="Überschrift 6 4 4 2 3 5" xfId="22022"/>
    <cellStyle name="Überschrift 6 4 4 2 3 6" xfId="29729"/>
    <cellStyle name="Überschrift 6 4 4 2 4" xfId="21089"/>
    <cellStyle name="Überschrift 6 4 4 2 5" xfId="28796"/>
    <cellStyle name="Überschrift 6 4 4 3" xfId="7011"/>
    <cellStyle name="Überschrift 6 4 4 3 2" xfId="22791"/>
    <cellStyle name="Überschrift 6 4 4 3 3" xfId="30500"/>
    <cellStyle name="Überschrift 6 4 4 4" xfId="6019"/>
    <cellStyle name="Überschrift 6 4 4 4 2" xfId="8672"/>
    <cellStyle name="Überschrift 6 4 4 4 3" xfId="13490"/>
    <cellStyle name="Überschrift 6 4 4 4 4" xfId="16459"/>
    <cellStyle name="Überschrift 6 4 4 4 5" xfId="22021"/>
    <cellStyle name="Überschrift 6 4 4 4 6" xfId="29728"/>
    <cellStyle name="Überschrift 6 4 4 5" xfId="21296"/>
    <cellStyle name="Überschrift 6 4 4 6" xfId="29003"/>
    <cellStyle name="Überschrift 6 4 5" xfId="5209"/>
    <cellStyle name="Überschrift 6 4 5 2" xfId="5080"/>
    <cellStyle name="Überschrift 6 4 5 2 2" xfId="6934"/>
    <cellStyle name="Überschrift 6 4 5 2 2 2" xfId="22714"/>
    <cellStyle name="Überschrift 6 4 5 2 2 3" xfId="30423"/>
    <cellStyle name="Überschrift 6 4 5 2 3" xfId="6022"/>
    <cellStyle name="Überschrift 6 4 5 2 3 2" xfId="8675"/>
    <cellStyle name="Überschrift 6 4 5 2 3 3" xfId="13493"/>
    <cellStyle name="Überschrift 6 4 5 2 3 4" xfId="16462"/>
    <cellStyle name="Überschrift 6 4 5 2 3 5" xfId="22024"/>
    <cellStyle name="Überschrift 6 4 5 2 3 6" xfId="29731"/>
    <cellStyle name="Überschrift 6 4 5 2 4" xfId="21065"/>
    <cellStyle name="Überschrift 6 4 5 2 5" xfId="28772"/>
    <cellStyle name="Überschrift 6 4 5 3" xfId="6974"/>
    <cellStyle name="Überschrift 6 4 5 3 2" xfId="22754"/>
    <cellStyle name="Überschrift 6 4 5 3 3" xfId="30463"/>
    <cellStyle name="Überschrift 6 4 5 4" xfId="6021"/>
    <cellStyle name="Überschrift 6 4 5 4 2" xfId="8674"/>
    <cellStyle name="Überschrift 6 4 5 4 3" xfId="13492"/>
    <cellStyle name="Überschrift 6 4 5 4 4" xfId="16461"/>
    <cellStyle name="Überschrift 6 4 5 4 5" xfId="22023"/>
    <cellStyle name="Überschrift 6 4 5 4 6" xfId="29730"/>
    <cellStyle name="Überschrift 6 4 5 5" xfId="21194"/>
    <cellStyle name="Überschrift 6 4 5 6" xfId="28901"/>
    <cellStyle name="Überschrift 6 4 6" xfId="6023"/>
    <cellStyle name="Überschrift 6 4 6 2" xfId="8676"/>
    <cellStyle name="Überschrift 6 4 6 3" xfId="13494"/>
    <cellStyle name="Überschrift 6 4 6 4" xfId="16463"/>
    <cellStyle name="Überschrift 6 4 6 5" xfId="22025"/>
    <cellStyle name="Überschrift 6 4 6 6" xfId="29732"/>
    <cellStyle name="Überschrift 6 4 7" xfId="6581"/>
    <cellStyle name="Überschrift 6 4 7 2" xfId="22583"/>
    <cellStyle name="Überschrift 6 4 7 3" xfId="30290"/>
    <cellStyle name="Überschrift 6 4 8" xfId="6016"/>
    <cellStyle name="Überschrift 6 4 8 2" xfId="8669"/>
    <cellStyle name="Überschrift 6 4 8 3" xfId="13487"/>
    <cellStyle name="Überschrift 6 4 8 4" xfId="16456"/>
    <cellStyle name="Überschrift 6 4 8 5" xfId="22018"/>
    <cellStyle name="Überschrift 6 4 8 6" xfId="29725"/>
    <cellStyle name="Überschrift 6 4 9" xfId="20571"/>
    <cellStyle name="Überschrift 6 5" xfId="4586"/>
    <cellStyle name="Überschrift 6 5 2" xfId="4587"/>
    <cellStyle name="Überschrift 6 5 2 2" xfId="6585"/>
    <cellStyle name="Überschrift 6 5 2 2 2" xfId="22587"/>
    <cellStyle name="Überschrift 6 5 2 2 3" xfId="30294"/>
    <cellStyle name="Überschrift 6 5 2 3" xfId="6025"/>
    <cellStyle name="Überschrift 6 5 2 3 2" xfId="8678"/>
    <cellStyle name="Überschrift 6 5 2 3 3" xfId="13496"/>
    <cellStyle name="Überschrift 6 5 2 3 4" xfId="16465"/>
    <cellStyle name="Überschrift 6 5 2 3 5" xfId="22027"/>
    <cellStyle name="Überschrift 6 5 2 3 6" xfId="29734"/>
    <cellStyle name="Überschrift 6 5 2 4" xfId="20575"/>
    <cellStyle name="Überschrift 6 5 2 5" xfId="28282"/>
    <cellStyle name="Überschrift 6 5 3" xfId="6584"/>
    <cellStyle name="Überschrift 6 5 3 2" xfId="22586"/>
    <cellStyle name="Überschrift 6 5 3 3" xfId="30293"/>
    <cellStyle name="Überschrift 6 5 4" xfId="6024"/>
    <cellStyle name="Überschrift 6 5 4 2" xfId="8677"/>
    <cellStyle name="Überschrift 6 5 4 3" xfId="13495"/>
    <cellStyle name="Überschrift 6 5 4 4" xfId="16464"/>
    <cellStyle name="Überschrift 6 5 4 5" xfId="22026"/>
    <cellStyle name="Überschrift 6 5 4 6" xfId="29733"/>
    <cellStyle name="Überschrift 6 5 5" xfId="20574"/>
    <cellStyle name="Überschrift 6 5 6" xfId="28281"/>
    <cellStyle name="Überschrift 6 6" xfId="4588"/>
    <cellStyle name="Überschrift 6 6 2" xfId="5199"/>
    <cellStyle name="Überschrift 6 6 2 2" xfId="6970"/>
    <cellStyle name="Überschrift 6 6 2 2 2" xfId="22750"/>
    <cellStyle name="Überschrift 6 6 2 2 3" xfId="30459"/>
    <cellStyle name="Überschrift 6 6 2 3" xfId="6027"/>
    <cellStyle name="Überschrift 6 6 2 3 2" xfId="8680"/>
    <cellStyle name="Überschrift 6 6 2 3 3" xfId="13498"/>
    <cellStyle name="Überschrift 6 6 2 3 4" xfId="16467"/>
    <cellStyle name="Überschrift 6 6 2 3 5" xfId="22029"/>
    <cellStyle name="Überschrift 6 6 2 3 6" xfId="29736"/>
    <cellStyle name="Überschrift 6 6 2 4" xfId="21184"/>
    <cellStyle name="Überschrift 6 6 2 5" xfId="28891"/>
    <cellStyle name="Überschrift 6 6 3" xfId="6586"/>
    <cellStyle name="Überschrift 6 6 3 2" xfId="22588"/>
    <cellStyle name="Überschrift 6 6 3 3" xfId="30295"/>
    <cellStyle name="Überschrift 6 6 4" xfId="6026"/>
    <cellStyle name="Überschrift 6 6 4 2" xfId="8679"/>
    <cellStyle name="Überschrift 6 6 4 3" xfId="13497"/>
    <cellStyle name="Überschrift 6 6 4 4" xfId="16466"/>
    <cellStyle name="Überschrift 6 6 4 5" xfId="22028"/>
    <cellStyle name="Überschrift 6 6 4 6" xfId="29735"/>
    <cellStyle name="Überschrift 6 6 5" xfId="20576"/>
    <cellStyle name="Überschrift 6 6 6" xfId="28283"/>
    <cellStyle name="Überschrift 6 7" xfId="5046"/>
    <cellStyle name="Überschrift 6 7 2" xfId="6927"/>
    <cellStyle name="Überschrift 6 7 2 2" xfId="22711"/>
    <cellStyle name="Überschrift 6 7 2 3" xfId="30420"/>
    <cellStyle name="Überschrift 6 7 3" xfId="6028"/>
    <cellStyle name="Überschrift 6 7 3 2" xfId="8681"/>
    <cellStyle name="Überschrift 6 7 3 3" xfId="13499"/>
    <cellStyle name="Überschrift 6 7 3 4" xfId="16468"/>
    <cellStyle name="Überschrift 6 7 3 5" xfId="22030"/>
    <cellStyle name="Überschrift 6 7 3 6" xfId="29737"/>
    <cellStyle name="Überschrift 6 7 4" xfId="21035"/>
    <cellStyle name="Überschrift 6 7 5" xfId="28742"/>
    <cellStyle name="Überschrift 6 8" xfId="5726"/>
    <cellStyle name="Überschrift 6 8 2" xfId="21728"/>
    <cellStyle name="Überschrift 6 8 3" xfId="29435"/>
    <cellStyle name="Überschrift 6 9" xfId="6576"/>
    <cellStyle name="Überschrift 6 9 2" xfId="22578"/>
    <cellStyle name="Überschrift 6 9 3" xfId="30285"/>
    <cellStyle name="Überschrift 6_Tabelle2" xfId="383"/>
    <cellStyle name="Überschrift 60" xfId="2529"/>
    <cellStyle name="Überschrift 60 2" xfId="6587"/>
    <cellStyle name="Überschrift 60 2 2" xfId="22589"/>
    <cellStyle name="Überschrift 60 2 3" xfId="30296"/>
    <cellStyle name="Überschrift 60 3" xfId="6029"/>
    <cellStyle name="Überschrift 60 3 2" xfId="8682"/>
    <cellStyle name="Überschrift 60 3 3" xfId="13500"/>
    <cellStyle name="Überschrift 60 3 4" xfId="16469"/>
    <cellStyle name="Überschrift 60 3 5" xfId="22031"/>
    <cellStyle name="Überschrift 60 3 6" xfId="29738"/>
    <cellStyle name="Überschrift 60 4" xfId="20577"/>
    <cellStyle name="Überschrift 60 5" xfId="28284"/>
    <cellStyle name="Überschrift 61" xfId="2530"/>
    <cellStyle name="Überschrift 61 2" xfId="6588"/>
    <cellStyle name="Überschrift 61 2 2" xfId="22590"/>
    <cellStyle name="Überschrift 61 2 3" xfId="30297"/>
    <cellStyle name="Überschrift 61 3" xfId="6030"/>
    <cellStyle name="Überschrift 61 3 2" xfId="8683"/>
    <cellStyle name="Überschrift 61 3 3" xfId="13501"/>
    <cellStyle name="Überschrift 61 3 4" xfId="16470"/>
    <cellStyle name="Überschrift 61 3 5" xfId="22032"/>
    <cellStyle name="Überschrift 61 3 6" xfId="29739"/>
    <cellStyle name="Überschrift 61 4" xfId="20578"/>
    <cellStyle name="Überschrift 61 5" xfId="28285"/>
    <cellStyle name="Überschrift 62" xfId="2531"/>
    <cellStyle name="Überschrift 62 2" xfId="6589"/>
    <cellStyle name="Überschrift 62 2 2" xfId="22591"/>
    <cellStyle name="Überschrift 62 2 3" xfId="30298"/>
    <cellStyle name="Überschrift 62 3" xfId="6031"/>
    <cellStyle name="Überschrift 62 3 2" xfId="8684"/>
    <cellStyle name="Überschrift 62 3 3" xfId="13502"/>
    <cellStyle name="Überschrift 62 3 4" xfId="16471"/>
    <cellStyle name="Überschrift 62 3 5" xfId="22033"/>
    <cellStyle name="Überschrift 62 3 6" xfId="29740"/>
    <cellStyle name="Überschrift 62 4" xfId="20579"/>
    <cellStyle name="Überschrift 62 5" xfId="28286"/>
    <cellStyle name="Überschrift 63" xfId="2532"/>
    <cellStyle name="Überschrift 63 2" xfId="6590"/>
    <cellStyle name="Überschrift 63 2 2" xfId="22592"/>
    <cellStyle name="Überschrift 63 2 3" xfId="30299"/>
    <cellStyle name="Überschrift 63 3" xfId="6032"/>
    <cellStyle name="Überschrift 63 3 2" xfId="8685"/>
    <cellStyle name="Überschrift 63 3 3" xfId="13503"/>
    <cellStyle name="Überschrift 63 3 4" xfId="16472"/>
    <cellStyle name="Überschrift 63 3 5" xfId="22034"/>
    <cellStyle name="Überschrift 63 3 6" xfId="29741"/>
    <cellStyle name="Überschrift 63 4" xfId="20580"/>
    <cellStyle name="Überschrift 63 5" xfId="28287"/>
    <cellStyle name="Überschrift 64" xfId="2533"/>
    <cellStyle name="Überschrift 64 2" xfId="6591"/>
    <cellStyle name="Überschrift 64 2 2" xfId="22593"/>
    <cellStyle name="Überschrift 64 2 3" xfId="30300"/>
    <cellStyle name="Überschrift 64 3" xfId="6033"/>
    <cellStyle name="Überschrift 64 3 2" xfId="8686"/>
    <cellStyle name="Überschrift 64 3 3" xfId="13504"/>
    <cellStyle name="Überschrift 64 3 4" xfId="16473"/>
    <cellStyle name="Überschrift 64 3 5" xfId="22035"/>
    <cellStyle name="Überschrift 64 3 6" xfId="29742"/>
    <cellStyle name="Überschrift 64 4" xfId="20581"/>
    <cellStyle name="Überschrift 64 5" xfId="28288"/>
    <cellStyle name="Überschrift 65" xfId="2534"/>
    <cellStyle name="Überschrift 65 2" xfId="6592"/>
    <cellStyle name="Überschrift 65 2 2" xfId="22594"/>
    <cellStyle name="Überschrift 65 2 3" xfId="30301"/>
    <cellStyle name="Überschrift 65 3" xfId="6034"/>
    <cellStyle name="Überschrift 65 3 2" xfId="8687"/>
    <cellStyle name="Überschrift 65 3 3" xfId="13505"/>
    <cellStyle name="Überschrift 65 3 4" xfId="16474"/>
    <cellStyle name="Überschrift 65 3 5" xfId="22036"/>
    <cellStyle name="Überschrift 65 3 6" xfId="29743"/>
    <cellStyle name="Überschrift 65 4" xfId="20582"/>
    <cellStyle name="Überschrift 65 5" xfId="28289"/>
    <cellStyle name="Überschrift 66" xfId="2535"/>
    <cellStyle name="Überschrift 66 2" xfId="6593"/>
    <cellStyle name="Überschrift 66 2 2" xfId="22595"/>
    <cellStyle name="Überschrift 66 2 3" xfId="30302"/>
    <cellStyle name="Überschrift 66 3" xfId="6035"/>
    <cellStyle name="Überschrift 66 3 2" xfId="8688"/>
    <cellStyle name="Überschrift 66 3 3" xfId="13506"/>
    <cellStyle name="Überschrift 66 3 4" xfId="16475"/>
    <cellStyle name="Überschrift 66 3 5" xfId="22037"/>
    <cellStyle name="Überschrift 66 3 6" xfId="29744"/>
    <cellStyle name="Überschrift 66 4" xfId="20583"/>
    <cellStyle name="Überschrift 66 5" xfId="28290"/>
    <cellStyle name="Überschrift 67" xfId="2536"/>
    <cellStyle name="Überschrift 67 2" xfId="6594"/>
    <cellStyle name="Überschrift 67 2 2" xfId="22596"/>
    <cellStyle name="Überschrift 67 2 3" xfId="30303"/>
    <cellStyle name="Überschrift 67 3" xfId="6036"/>
    <cellStyle name="Überschrift 67 3 2" xfId="8689"/>
    <cellStyle name="Überschrift 67 3 3" xfId="13507"/>
    <cellStyle name="Überschrift 67 3 4" xfId="16476"/>
    <cellStyle name="Überschrift 67 3 5" xfId="22038"/>
    <cellStyle name="Überschrift 67 3 6" xfId="29745"/>
    <cellStyle name="Überschrift 67 4" xfId="20584"/>
    <cellStyle name="Überschrift 67 5" xfId="28291"/>
    <cellStyle name="Überschrift 68" xfId="2537"/>
    <cellStyle name="Überschrift 68 2" xfId="6595"/>
    <cellStyle name="Überschrift 68 2 2" xfId="22597"/>
    <cellStyle name="Überschrift 68 2 3" xfId="30304"/>
    <cellStyle name="Überschrift 68 3" xfId="6037"/>
    <cellStyle name="Überschrift 68 3 2" xfId="8690"/>
    <cellStyle name="Überschrift 68 3 3" xfId="13508"/>
    <cellStyle name="Überschrift 68 3 4" xfId="16477"/>
    <cellStyle name="Überschrift 68 3 5" xfId="22039"/>
    <cellStyle name="Überschrift 68 3 6" xfId="29746"/>
    <cellStyle name="Überschrift 68 4" xfId="20585"/>
    <cellStyle name="Überschrift 68 5" xfId="28292"/>
    <cellStyle name="Überschrift 69" xfId="2538"/>
    <cellStyle name="Überschrift 69 2" xfId="6596"/>
    <cellStyle name="Überschrift 69 2 2" xfId="22598"/>
    <cellStyle name="Überschrift 69 2 3" xfId="30305"/>
    <cellStyle name="Überschrift 69 3" xfId="6038"/>
    <cellStyle name="Überschrift 69 3 2" xfId="8691"/>
    <cellStyle name="Überschrift 69 3 3" xfId="13509"/>
    <cellStyle name="Überschrift 69 3 4" xfId="16478"/>
    <cellStyle name="Überschrift 69 3 5" xfId="22040"/>
    <cellStyle name="Überschrift 69 3 6" xfId="29747"/>
    <cellStyle name="Überschrift 69 4" xfId="20586"/>
    <cellStyle name="Überschrift 69 5" xfId="28293"/>
    <cellStyle name="Überschrift 7" xfId="384"/>
    <cellStyle name="Überschrift 7 2" xfId="6597"/>
    <cellStyle name="Überschrift 7 2 2" xfId="22599"/>
    <cellStyle name="Überschrift 7 2 3" xfId="30306"/>
    <cellStyle name="Überschrift 7 3" xfId="6039"/>
    <cellStyle name="Überschrift 7 3 2" xfId="8692"/>
    <cellStyle name="Überschrift 7 3 3" xfId="13510"/>
    <cellStyle name="Überschrift 7 3 4" xfId="16479"/>
    <cellStyle name="Überschrift 7 3 5" xfId="22041"/>
    <cellStyle name="Überschrift 7 3 6" xfId="29748"/>
    <cellStyle name="Überschrift 7 4" xfId="20587"/>
    <cellStyle name="Überschrift 7 5" xfId="28294"/>
    <cellStyle name="Überschrift 70" xfId="2539"/>
    <cellStyle name="Überschrift 70 2" xfId="6598"/>
    <cellStyle name="Überschrift 70 2 2" xfId="22600"/>
    <cellStyle name="Überschrift 70 2 3" xfId="30307"/>
    <cellStyle name="Überschrift 70 3" xfId="6040"/>
    <cellStyle name="Überschrift 70 3 2" xfId="8693"/>
    <cellStyle name="Überschrift 70 3 3" xfId="13511"/>
    <cellStyle name="Überschrift 70 3 4" xfId="16480"/>
    <cellStyle name="Überschrift 70 3 5" xfId="22042"/>
    <cellStyle name="Überschrift 70 3 6" xfId="29749"/>
    <cellStyle name="Überschrift 70 4" xfId="20588"/>
    <cellStyle name="Überschrift 70 5" xfId="28295"/>
    <cellStyle name="Überschrift 71" xfId="2540"/>
    <cellStyle name="Überschrift 71 2" xfId="6599"/>
    <cellStyle name="Überschrift 71 2 2" xfId="22601"/>
    <cellStyle name="Überschrift 71 2 3" xfId="30308"/>
    <cellStyle name="Überschrift 71 3" xfId="6041"/>
    <cellStyle name="Überschrift 71 3 2" xfId="8694"/>
    <cellStyle name="Überschrift 71 3 3" xfId="13512"/>
    <cellStyle name="Überschrift 71 3 4" xfId="16481"/>
    <cellStyle name="Überschrift 71 3 5" xfId="22043"/>
    <cellStyle name="Überschrift 71 3 6" xfId="29750"/>
    <cellStyle name="Überschrift 71 4" xfId="20589"/>
    <cellStyle name="Überschrift 71 5" xfId="28296"/>
    <cellStyle name="Überschrift 72" xfId="2541"/>
    <cellStyle name="Überschrift 72 2" xfId="6600"/>
    <cellStyle name="Überschrift 72 2 2" xfId="22602"/>
    <cellStyle name="Überschrift 72 2 3" xfId="30309"/>
    <cellStyle name="Überschrift 72 3" xfId="6042"/>
    <cellStyle name="Überschrift 72 3 2" xfId="8695"/>
    <cellStyle name="Überschrift 72 3 3" xfId="13513"/>
    <cellStyle name="Überschrift 72 3 4" xfId="16482"/>
    <cellStyle name="Überschrift 72 3 5" xfId="22044"/>
    <cellStyle name="Überschrift 72 3 6" xfId="29751"/>
    <cellStyle name="Überschrift 72 4" xfId="20590"/>
    <cellStyle name="Überschrift 72 5" xfId="28297"/>
    <cellStyle name="Überschrift 73" xfId="2542"/>
    <cellStyle name="Überschrift 73 2" xfId="6601"/>
    <cellStyle name="Überschrift 73 2 2" xfId="22603"/>
    <cellStyle name="Überschrift 73 2 3" xfId="30310"/>
    <cellStyle name="Überschrift 73 3" xfId="6043"/>
    <cellStyle name="Überschrift 73 3 2" xfId="8696"/>
    <cellStyle name="Überschrift 73 3 3" xfId="13514"/>
    <cellStyle name="Überschrift 73 3 4" xfId="16483"/>
    <cellStyle name="Überschrift 73 3 5" xfId="22045"/>
    <cellStyle name="Überschrift 73 3 6" xfId="29752"/>
    <cellStyle name="Überschrift 73 4" xfId="20591"/>
    <cellStyle name="Überschrift 73 5" xfId="28298"/>
    <cellStyle name="Überschrift 74" xfId="2543"/>
    <cellStyle name="Überschrift 74 2" xfId="6602"/>
    <cellStyle name="Überschrift 74 2 2" xfId="22604"/>
    <cellStyle name="Überschrift 74 2 3" xfId="30311"/>
    <cellStyle name="Überschrift 74 3" xfId="6044"/>
    <cellStyle name="Überschrift 74 3 2" xfId="8697"/>
    <cellStyle name="Überschrift 74 3 3" xfId="13515"/>
    <cellStyle name="Überschrift 74 3 4" xfId="16484"/>
    <cellStyle name="Überschrift 74 3 5" xfId="22046"/>
    <cellStyle name="Überschrift 74 3 6" xfId="29753"/>
    <cellStyle name="Überschrift 74 4" xfId="20592"/>
    <cellStyle name="Überschrift 74 5" xfId="28299"/>
    <cellStyle name="Überschrift 75" xfId="2544"/>
    <cellStyle name="Überschrift 75 2" xfId="6603"/>
    <cellStyle name="Überschrift 75 2 2" xfId="22605"/>
    <cellStyle name="Überschrift 75 2 3" xfId="30312"/>
    <cellStyle name="Überschrift 75 3" xfId="6045"/>
    <cellStyle name="Überschrift 75 3 2" xfId="8698"/>
    <cellStyle name="Überschrift 75 3 3" xfId="13516"/>
    <cellStyle name="Überschrift 75 3 4" xfId="16485"/>
    <cellStyle name="Überschrift 75 3 5" xfId="22047"/>
    <cellStyle name="Überschrift 75 3 6" xfId="29754"/>
    <cellStyle name="Überschrift 75 4" xfId="20593"/>
    <cellStyle name="Überschrift 75 5" xfId="28300"/>
    <cellStyle name="Überschrift 76" xfId="2545"/>
    <cellStyle name="Überschrift 76 2" xfId="6604"/>
    <cellStyle name="Überschrift 76 2 2" xfId="22606"/>
    <cellStyle name="Überschrift 76 2 3" xfId="30313"/>
    <cellStyle name="Überschrift 76 3" xfId="6046"/>
    <cellStyle name="Überschrift 76 3 2" xfId="8699"/>
    <cellStyle name="Überschrift 76 3 3" xfId="13517"/>
    <cellStyle name="Überschrift 76 3 4" xfId="16486"/>
    <cellStyle name="Überschrift 76 3 5" xfId="22048"/>
    <cellStyle name="Überschrift 76 3 6" xfId="29755"/>
    <cellStyle name="Überschrift 76 4" xfId="20594"/>
    <cellStyle name="Überschrift 76 5" xfId="28301"/>
    <cellStyle name="Überschrift 77" xfId="2546"/>
    <cellStyle name="Überschrift 77 2" xfId="6605"/>
    <cellStyle name="Überschrift 77 2 2" xfId="22607"/>
    <cellStyle name="Überschrift 77 2 3" xfId="30314"/>
    <cellStyle name="Überschrift 77 3" xfId="6047"/>
    <cellStyle name="Überschrift 77 3 2" xfId="8700"/>
    <cellStyle name="Überschrift 77 3 3" xfId="13518"/>
    <cellStyle name="Überschrift 77 3 4" xfId="16487"/>
    <cellStyle name="Überschrift 77 3 5" xfId="22049"/>
    <cellStyle name="Überschrift 77 3 6" xfId="29756"/>
    <cellStyle name="Überschrift 77 4" xfId="20595"/>
    <cellStyle name="Überschrift 77 5" xfId="28302"/>
    <cellStyle name="Überschrift 78" xfId="2547"/>
    <cellStyle name="Überschrift 78 2" xfId="6606"/>
    <cellStyle name="Überschrift 78 2 2" xfId="22608"/>
    <cellStyle name="Überschrift 78 2 3" xfId="30315"/>
    <cellStyle name="Überschrift 78 3" xfId="6048"/>
    <cellStyle name="Überschrift 78 3 2" xfId="8701"/>
    <cellStyle name="Überschrift 78 3 3" xfId="13519"/>
    <cellStyle name="Überschrift 78 3 4" xfId="16488"/>
    <cellStyle name="Überschrift 78 3 5" xfId="22050"/>
    <cellStyle name="Überschrift 78 3 6" xfId="29757"/>
    <cellStyle name="Überschrift 78 4" xfId="20596"/>
    <cellStyle name="Überschrift 78 5" xfId="28303"/>
    <cellStyle name="Überschrift 79" xfId="2548"/>
    <cellStyle name="Überschrift 79 2" xfId="6607"/>
    <cellStyle name="Überschrift 79 2 2" xfId="22609"/>
    <cellStyle name="Überschrift 79 2 3" xfId="30316"/>
    <cellStyle name="Überschrift 79 3" xfId="6049"/>
    <cellStyle name="Überschrift 79 3 2" xfId="8702"/>
    <cellStyle name="Überschrift 79 3 3" xfId="13520"/>
    <cellStyle name="Überschrift 79 3 4" xfId="16489"/>
    <cellStyle name="Überschrift 79 3 5" xfId="22051"/>
    <cellStyle name="Überschrift 79 3 6" xfId="29758"/>
    <cellStyle name="Überschrift 79 4" xfId="20597"/>
    <cellStyle name="Überschrift 79 5" xfId="28304"/>
    <cellStyle name="Überschrift 8" xfId="385"/>
    <cellStyle name="Überschrift 8 2" xfId="6608"/>
    <cellStyle name="Überschrift 8 2 2" xfId="22610"/>
    <cellStyle name="Überschrift 8 2 3" xfId="30317"/>
    <cellStyle name="Überschrift 8 3" xfId="6050"/>
    <cellStyle name="Überschrift 8 3 2" xfId="8703"/>
    <cellStyle name="Überschrift 8 3 3" xfId="13521"/>
    <cellStyle name="Überschrift 8 3 4" xfId="16490"/>
    <cellStyle name="Überschrift 8 3 5" xfId="22052"/>
    <cellStyle name="Überschrift 8 3 6" xfId="29759"/>
    <cellStyle name="Überschrift 8 4" xfId="20598"/>
    <cellStyle name="Überschrift 8 5" xfId="28305"/>
    <cellStyle name="Überschrift 80" xfId="2549"/>
    <cellStyle name="Überschrift 80 2" xfId="6609"/>
    <cellStyle name="Überschrift 80 2 2" xfId="22611"/>
    <cellStyle name="Überschrift 80 2 3" xfId="30318"/>
    <cellStyle name="Überschrift 80 3" xfId="6051"/>
    <cellStyle name="Überschrift 80 3 2" xfId="8704"/>
    <cellStyle name="Überschrift 80 3 3" xfId="13522"/>
    <cellStyle name="Überschrift 80 3 4" xfId="16491"/>
    <cellStyle name="Überschrift 80 3 5" xfId="22053"/>
    <cellStyle name="Überschrift 80 3 6" xfId="29760"/>
    <cellStyle name="Überschrift 80 4" xfId="20599"/>
    <cellStyle name="Überschrift 80 5" xfId="28306"/>
    <cellStyle name="Überschrift 81" xfId="2550"/>
    <cellStyle name="Überschrift 81 2" xfId="6610"/>
    <cellStyle name="Überschrift 81 2 2" xfId="22612"/>
    <cellStyle name="Überschrift 81 2 3" xfId="30319"/>
    <cellStyle name="Überschrift 81 3" xfId="6052"/>
    <cellStyle name="Überschrift 81 3 2" xfId="8705"/>
    <cellStyle name="Überschrift 81 3 3" xfId="13523"/>
    <cellStyle name="Überschrift 81 3 4" xfId="16492"/>
    <cellStyle name="Überschrift 81 3 5" xfId="22054"/>
    <cellStyle name="Überschrift 81 3 6" xfId="29761"/>
    <cellStyle name="Überschrift 81 4" xfId="20600"/>
    <cellStyle name="Überschrift 81 5" xfId="28307"/>
    <cellStyle name="Überschrift 82" xfId="2551"/>
    <cellStyle name="Überschrift 82 2" xfId="6611"/>
    <cellStyle name="Überschrift 82 2 2" xfId="22613"/>
    <cellStyle name="Überschrift 82 2 3" xfId="30320"/>
    <cellStyle name="Überschrift 82 3" xfId="6053"/>
    <cellStyle name="Überschrift 82 3 2" xfId="8706"/>
    <cellStyle name="Überschrift 82 3 3" xfId="13524"/>
    <cellStyle name="Überschrift 82 3 4" xfId="16493"/>
    <cellStyle name="Überschrift 82 3 5" xfId="22055"/>
    <cellStyle name="Überschrift 82 3 6" xfId="29762"/>
    <cellStyle name="Überschrift 82 4" xfId="20601"/>
    <cellStyle name="Überschrift 82 5" xfId="28308"/>
    <cellStyle name="Überschrift 83" xfId="2552"/>
    <cellStyle name="Überschrift 83 2" xfId="6612"/>
    <cellStyle name="Überschrift 83 2 2" xfId="22614"/>
    <cellStyle name="Überschrift 83 2 3" xfId="30321"/>
    <cellStyle name="Überschrift 83 3" xfId="6054"/>
    <cellStyle name="Überschrift 83 3 2" xfId="8707"/>
    <cellStyle name="Überschrift 83 3 3" xfId="13525"/>
    <cellStyle name="Überschrift 83 3 4" xfId="16494"/>
    <cellStyle name="Überschrift 83 3 5" xfId="22056"/>
    <cellStyle name="Überschrift 83 3 6" xfId="29763"/>
    <cellStyle name="Überschrift 83 4" xfId="20602"/>
    <cellStyle name="Überschrift 83 5" xfId="28309"/>
    <cellStyle name="Überschrift 84" xfId="2553"/>
    <cellStyle name="Überschrift 84 2" xfId="6613"/>
    <cellStyle name="Überschrift 84 2 2" xfId="22615"/>
    <cellStyle name="Überschrift 84 2 3" xfId="30322"/>
    <cellStyle name="Überschrift 84 3" xfId="6055"/>
    <cellStyle name="Überschrift 84 3 2" xfId="8708"/>
    <cellStyle name="Überschrift 84 3 3" xfId="13526"/>
    <cellStyle name="Überschrift 84 3 4" xfId="16495"/>
    <cellStyle name="Überschrift 84 3 5" xfId="22057"/>
    <cellStyle name="Überschrift 84 3 6" xfId="29764"/>
    <cellStyle name="Überschrift 84 4" xfId="20603"/>
    <cellStyle name="Überschrift 84 5" xfId="28310"/>
    <cellStyle name="Überschrift 85" xfId="2554"/>
    <cellStyle name="Überschrift 85 2" xfId="6614"/>
    <cellStyle name="Überschrift 85 2 2" xfId="22616"/>
    <cellStyle name="Überschrift 85 2 3" xfId="30323"/>
    <cellStyle name="Überschrift 85 3" xfId="6056"/>
    <cellStyle name="Überschrift 85 3 2" xfId="8709"/>
    <cellStyle name="Überschrift 85 3 3" xfId="13527"/>
    <cellStyle name="Überschrift 85 3 4" xfId="16496"/>
    <cellStyle name="Überschrift 85 3 5" xfId="22058"/>
    <cellStyle name="Überschrift 85 3 6" xfId="29765"/>
    <cellStyle name="Überschrift 85 4" xfId="20604"/>
    <cellStyle name="Überschrift 85 5" xfId="28311"/>
    <cellStyle name="Überschrift 86" xfId="2555"/>
    <cellStyle name="Überschrift 86 2" xfId="6615"/>
    <cellStyle name="Überschrift 86 2 2" xfId="22617"/>
    <cellStyle name="Überschrift 86 2 3" xfId="30324"/>
    <cellStyle name="Überschrift 86 3" xfId="6057"/>
    <cellStyle name="Überschrift 86 3 2" xfId="8710"/>
    <cellStyle name="Überschrift 86 3 3" xfId="13528"/>
    <cellStyle name="Überschrift 86 3 4" xfId="16497"/>
    <cellStyle name="Überschrift 86 3 5" xfId="22059"/>
    <cellStyle name="Überschrift 86 3 6" xfId="29766"/>
    <cellStyle name="Überschrift 86 4" xfId="20605"/>
    <cellStyle name="Überschrift 86 5" xfId="28312"/>
    <cellStyle name="Überschrift 87" xfId="2556"/>
    <cellStyle name="Überschrift 87 2" xfId="6616"/>
    <cellStyle name="Überschrift 87 2 2" xfId="22618"/>
    <cellStyle name="Überschrift 87 2 3" xfId="30325"/>
    <cellStyle name="Überschrift 87 3" xfId="6058"/>
    <cellStyle name="Überschrift 87 3 2" xfId="8711"/>
    <cellStyle name="Überschrift 87 3 3" xfId="13529"/>
    <cellStyle name="Überschrift 87 3 4" xfId="16498"/>
    <cellStyle name="Überschrift 87 3 5" xfId="22060"/>
    <cellStyle name="Überschrift 87 3 6" xfId="29767"/>
    <cellStyle name="Überschrift 87 4" xfId="20606"/>
    <cellStyle name="Überschrift 87 5" xfId="28313"/>
    <cellStyle name="Überschrift 88" xfId="2557"/>
    <cellStyle name="Überschrift 88 2" xfId="6617"/>
    <cellStyle name="Überschrift 88 2 2" xfId="22619"/>
    <cellStyle name="Überschrift 88 2 3" xfId="30326"/>
    <cellStyle name="Überschrift 88 3" xfId="6059"/>
    <cellStyle name="Überschrift 88 3 2" xfId="8712"/>
    <cellStyle name="Überschrift 88 3 3" xfId="13530"/>
    <cellStyle name="Überschrift 88 3 4" xfId="16499"/>
    <cellStyle name="Überschrift 88 3 5" xfId="22061"/>
    <cellStyle name="Überschrift 88 3 6" xfId="29768"/>
    <cellStyle name="Überschrift 88 4" xfId="20607"/>
    <cellStyle name="Überschrift 88 5" xfId="28314"/>
    <cellStyle name="Überschrift 89" xfId="2558"/>
    <cellStyle name="Überschrift 89 2" xfId="6618"/>
    <cellStyle name="Überschrift 89 2 2" xfId="22620"/>
    <cellStyle name="Überschrift 89 2 3" xfId="30327"/>
    <cellStyle name="Überschrift 89 3" xfId="6060"/>
    <cellStyle name="Überschrift 89 3 2" xfId="8713"/>
    <cellStyle name="Überschrift 89 3 3" xfId="13531"/>
    <cellStyle name="Überschrift 89 3 4" xfId="16500"/>
    <cellStyle name="Überschrift 89 3 5" xfId="22062"/>
    <cellStyle name="Überschrift 89 3 6" xfId="29769"/>
    <cellStyle name="Überschrift 89 4" xfId="20608"/>
    <cellStyle name="Überschrift 89 5" xfId="28315"/>
    <cellStyle name="Überschrift 9" xfId="386"/>
    <cellStyle name="Überschrift 9 2" xfId="6619"/>
    <cellStyle name="Überschrift 9 2 2" xfId="22621"/>
    <cellStyle name="Überschrift 9 2 3" xfId="30328"/>
    <cellStyle name="Überschrift 9 3" xfId="6061"/>
    <cellStyle name="Überschrift 9 3 2" xfId="8714"/>
    <cellStyle name="Überschrift 9 3 3" xfId="13532"/>
    <cellStyle name="Überschrift 9 3 4" xfId="16501"/>
    <cellStyle name="Überschrift 9 3 5" xfId="22063"/>
    <cellStyle name="Überschrift 9 3 6" xfId="29770"/>
    <cellStyle name="Überschrift 9 4" xfId="20609"/>
    <cellStyle name="Überschrift 9 5" xfId="28316"/>
    <cellStyle name="Überschrift 90" xfId="2559"/>
    <cellStyle name="Überschrift 90 2" xfId="6620"/>
    <cellStyle name="Überschrift 90 2 2" xfId="22622"/>
    <cellStyle name="Überschrift 90 2 3" xfId="30329"/>
    <cellStyle name="Überschrift 90 3" xfId="6062"/>
    <cellStyle name="Überschrift 90 3 2" xfId="8715"/>
    <cellStyle name="Überschrift 90 3 3" xfId="13533"/>
    <cellStyle name="Überschrift 90 3 4" xfId="16502"/>
    <cellStyle name="Überschrift 90 3 5" xfId="22064"/>
    <cellStyle name="Überschrift 90 3 6" xfId="29771"/>
    <cellStyle name="Überschrift 90 4" xfId="20610"/>
    <cellStyle name="Überschrift 90 5" xfId="28317"/>
    <cellStyle name="Überschrift 91" xfId="2560"/>
    <cellStyle name="Überschrift 91 2" xfId="6621"/>
    <cellStyle name="Überschrift 91 2 2" xfId="22623"/>
    <cellStyle name="Überschrift 91 2 3" xfId="30330"/>
    <cellStyle name="Überschrift 91 3" xfId="6063"/>
    <cellStyle name="Überschrift 91 3 2" xfId="8716"/>
    <cellStyle name="Überschrift 91 3 3" xfId="13534"/>
    <cellStyle name="Überschrift 91 3 4" xfId="16503"/>
    <cellStyle name="Überschrift 91 3 5" xfId="22065"/>
    <cellStyle name="Überschrift 91 3 6" xfId="29772"/>
    <cellStyle name="Überschrift 91 4" xfId="20611"/>
    <cellStyle name="Überschrift 91 5" xfId="28318"/>
    <cellStyle name="Überschrift 92" xfId="2561"/>
    <cellStyle name="Überschrift 92 2" xfId="6622"/>
    <cellStyle name="Überschrift 92 2 2" xfId="22624"/>
    <cellStyle name="Überschrift 92 2 3" xfId="30331"/>
    <cellStyle name="Überschrift 92 3" xfId="6064"/>
    <cellStyle name="Überschrift 92 3 2" xfId="8717"/>
    <cellStyle name="Überschrift 92 3 3" xfId="13535"/>
    <cellStyle name="Überschrift 92 3 4" xfId="16504"/>
    <cellStyle name="Überschrift 92 3 5" xfId="22066"/>
    <cellStyle name="Überschrift 92 3 6" xfId="29773"/>
    <cellStyle name="Überschrift 92 4" xfId="20612"/>
    <cellStyle name="Überschrift 92 5" xfId="28319"/>
    <cellStyle name="Überschrift 93" xfId="2562"/>
    <cellStyle name="Überschrift 93 2" xfId="6623"/>
    <cellStyle name="Überschrift 93 2 2" xfId="22625"/>
    <cellStyle name="Überschrift 93 2 3" xfId="30332"/>
    <cellStyle name="Überschrift 93 3" xfId="6065"/>
    <cellStyle name="Überschrift 93 3 2" xfId="8718"/>
    <cellStyle name="Überschrift 93 3 3" xfId="13536"/>
    <cellStyle name="Überschrift 93 3 4" xfId="16505"/>
    <cellStyle name="Überschrift 93 3 5" xfId="22067"/>
    <cellStyle name="Überschrift 93 3 6" xfId="29774"/>
    <cellStyle name="Überschrift 93 4" xfId="20613"/>
    <cellStyle name="Überschrift 93 5" xfId="28320"/>
    <cellStyle name="Überschrift 94" xfId="2563"/>
    <cellStyle name="Überschrift 94 2" xfId="6624"/>
    <cellStyle name="Überschrift 94 2 2" xfId="22626"/>
    <cellStyle name="Überschrift 94 2 3" xfId="30333"/>
    <cellStyle name="Überschrift 94 3" xfId="6066"/>
    <cellStyle name="Überschrift 94 3 2" xfId="8719"/>
    <cellStyle name="Überschrift 94 3 3" xfId="13537"/>
    <cellStyle name="Überschrift 94 3 4" xfId="16506"/>
    <cellStyle name="Überschrift 94 3 5" xfId="22068"/>
    <cellStyle name="Überschrift 94 3 6" xfId="29775"/>
    <cellStyle name="Überschrift 94 4" xfId="20614"/>
    <cellStyle name="Überschrift 94 5" xfId="28321"/>
    <cellStyle name="Überschrift 95" xfId="2564"/>
    <cellStyle name="Überschrift 95 2" xfId="6625"/>
    <cellStyle name="Überschrift 95 2 2" xfId="22627"/>
    <cellStyle name="Überschrift 95 2 3" xfId="30334"/>
    <cellStyle name="Überschrift 95 3" xfId="6067"/>
    <cellStyle name="Überschrift 95 3 2" xfId="8720"/>
    <cellStyle name="Überschrift 95 3 3" xfId="13538"/>
    <cellStyle name="Überschrift 95 3 4" xfId="16507"/>
    <cellStyle name="Überschrift 95 3 5" xfId="22069"/>
    <cellStyle name="Überschrift 95 3 6" xfId="29776"/>
    <cellStyle name="Überschrift 95 4" xfId="20615"/>
    <cellStyle name="Überschrift 95 5" xfId="28322"/>
    <cellStyle name="Überschrift 96" xfId="2565"/>
    <cellStyle name="Überschrift 96 2" xfId="6626"/>
    <cellStyle name="Überschrift 96 2 2" xfId="22628"/>
    <cellStyle name="Überschrift 96 2 3" xfId="30335"/>
    <cellStyle name="Überschrift 96 3" xfId="6068"/>
    <cellStyle name="Überschrift 96 3 2" xfId="8721"/>
    <cellStyle name="Überschrift 96 3 3" xfId="13539"/>
    <cellStyle name="Überschrift 96 3 4" xfId="16508"/>
    <cellStyle name="Überschrift 96 3 5" xfId="22070"/>
    <cellStyle name="Überschrift 96 3 6" xfId="29777"/>
    <cellStyle name="Überschrift 96 4" xfId="20616"/>
    <cellStyle name="Überschrift 96 5" xfId="28323"/>
    <cellStyle name="Überschrift 97" xfId="2566"/>
    <cellStyle name="Überschrift 97 2" xfId="6627"/>
    <cellStyle name="Überschrift 97 2 2" xfId="22629"/>
    <cellStyle name="Überschrift 97 2 3" xfId="30336"/>
    <cellStyle name="Überschrift 97 3" xfId="6069"/>
    <cellStyle name="Überschrift 97 3 2" xfId="8722"/>
    <cellStyle name="Überschrift 97 3 3" xfId="13540"/>
    <cellStyle name="Überschrift 97 3 4" xfId="16509"/>
    <cellStyle name="Überschrift 97 3 5" xfId="22071"/>
    <cellStyle name="Überschrift 97 3 6" xfId="29778"/>
    <cellStyle name="Überschrift 97 4" xfId="20617"/>
    <cellStyle name="Überschrift 97 5" xfId="28324"/>
    <cellStyle name="Überschrift 98" xfId="2567"/>
    <cellStyle name="Überschrift 98 2" xfId="6628"/>
    <cellStyle name="Überschrift 98 2 2" xfId="22630"/>
    <cellStyle name="Überschrift 98 2 3" xfId="30337"/>
    <cellStyle name="Überschrift 98 3" xfId="6070"/>
    <cellStyle name="Überschrift 98 3 2" xfId="8723"/>
    <cellStyle name="Überschrift 98 3 3" xfId="13541"/>
    <cellStyle name="Überschrift 98 3 4" xfId="16510"/>
    <cellStyle name="Überschrift 98 3 5" xfId="22072"/>
    <cellStyle name="Überschrift 98 3 6" xfId="29779"/>
    <cellStyle name="Überschrift 98 4" xfId="20618"/>
    <cellStyle name="Überschrift 98 5" xfId="28325"/>
    <cellStyle name="Überschrift 99" xfId="2568"/>
    <cellStyle name="Überschrift 99 2" xfId="6629"/>
    <cellStyle name="Überschrift 99 2 2" xfId="22631"/>
    <cellStyle name="Überschrift 99 2 3" xfId="30338"/>
    <cellStyle name="Überschrift 99 3" xfId="6071"/>
    <cellStyle name="Überschrift 99 3 2" xfId="8724"/>
    <cellStyle name="Überschrift 99 3 3" xfId="13542"/>
    <cellStyle name="Überschrift 99 3 4" xfId="16511"/>
    <cellStyle name="Überschrift 99 3 5" xfId="22073"/>
    <cellStyle name="Überschrift 99 3 6" xfId="29780"/>
    <cellStyle name="Überschrift 99 4" xfId="20619"/>
    <cellStyle name="Überschrift 99 5" xfId="28326"/>
    <cellStyle name="Undefiniert" xfId="14923"/>
    <cellStyle name="Undefiniert 2" xfId="23027"/>
    <cellStyle name="Undefiniert 3" xfId="30737"/>
    <cellStyle name="Verknüpfte Zelle" xfId="387" builtinId="24" customBuiltin="1"/>
    <cellStyle name="Verknüpfte Zelle 10" xfId="2569"/>
    <cellStyle name="Verknüpfte Zelle 10 2" xfId="6631"/>
    <cellStyle name="Verknüpfte Zelle 10 2 2" xfId="22633"/>
    <cellStyle name="Verknüpfte Zelle 10 2 3" xfId="30340"/>
    <cellStyle name="Verknüpfte Zelle 10 3" xfId="6072"/>
    <cellStyle name="Verknüpfte Zelle 10 3 2" xfId="8725"/>
    <cellStyle name="Verknüpfte Zelle 10 3 3" xfId="13543"/>
    <cellStyle name="Verknüpfte Zelle 10 3 4" xfId="16512"/>
    <cellStyle name="Verknüpfte Zelle 10 3 5" xfId="22074"/>
    <cellStyle name="Verknüpfte Zelle 10 3 6" xfId="29781"/>
    <cellStyle name="Verknüpfte Zelle 10 4" xfId="20621"/>
    <cellStyle name="Verknüpfte Zelle 10 5" xfId="28328"/>
    <cellStyle name="Verknüpfte Zelle 11" xfId="2570"/>
    <cellStyle name="Verknüpfte Zelle 11 2" xfId="6632"/>
    <cellStyle name="Verknüpfte Zelle 11 2 2" xfId="22634"/>
    <cellStyle name="Verknüpfte Zelle 11 2 3" xfId="30341"/>
    <cellStyle name="Verknüpfte Zelle 11 3" xfId="6073"/>
    <cellStyle name="Verknüpfte Zelle 11 3 2" xfId="8726"/>
    <cellStyle name="Verknüpfte Zelle 11 3 3" xfId="13544"/>
    <cellStyle name="Verknüpfte Zelle 11 3 4" xfId="16513"/>
    <cellStyle name="Verknüpfte Zelle 11 3 5" xfId="22075"/>
    <cellStyle name="Verknüpfte Zelle 11 3 6" xfId="29782"/>
    <cellStyle name="Verknüpfte Zelle 11 4" xfId="20622"/>
    <cellStyle name="Verknüpfte Zelle 11 5" xfId="28329"/>
    <cellStyle name="Verknüpfte Zelle 12" xfId="2571"/>
    <cellStyle name="Verknüpfte Zelle 12 2" xfId="6633"/>
    <cellStyle name="Verknüpfte Zelle 12 2 2" xfId="22635"/>
    <cellStyle name="Verknüpfte Zelle 12 2 3" xfId="30342"/>
    <cellStyle name="Verknüpfte Zelle 12 3" xfId="6074"/>
    <cellStyle name="Verknüpfte Zelle 12 3 2" xfId="8727"/>
    <cellStyle name="Verknüpfte Zelle 12 3 3" xfId="13545"/>
    <cellStyle name="Verknüpfte Zelle 12 3 4" xfId="16514"/>
    <cellStyle name="Verknüpfte Zelle 12 3 5" xfId="22076"/>
    <cellStyle name="Verknüpfte Zelle 12 3 6" xfId="29783"/>
    <cellStyle name="Verknüpfte Zelle 12 4" xfId="20623"/>
    <cellStyle name="Verknüpfte Zelle 12 5" xfId="28330"/>
    <cellStyle name="Verknüpfte Zelle 13" xfId="2572"/>
    <cellStyle name="Verknüpfte Zelle 13 2" xfId="6634"/>
    <cellStyle name="Verknüpfte Zelle 13 2 2" xfId="22636"/>
    <cellStyle name="Verknüpfte Zelle 13 2 3" xfId="30343"/>
    <cellStyle name="Verknüpfte Zelle 13 3" xfId="6075"/>
    <cellStyle name="Verknüpfte Zelle 13 3 2" xfId="8728"/>
    <cellStyle name="Verknüpfte Zelle 13 3 3" xfId="13546"/>
    <cellStyle name="Verknüpfte Zelle 13 3 4" xfId="16515"/>
    <cellStyle name="Verknüpfte Zelle 13 3 5" xfId="22077"/>
    <cellStyle name="Verknüpfte Zelle 13 3 6" xfId="29784"/>
    <cellStyle name="Verknüpfte Zelle 13 4" xfId="20624"/>
    <cellStyle name="Verknüpfte Zelle 13 5" xfId="28331"/>
    <cellStyle name="Verknüpfte Zelle 14" xfId="2573"/>
    <cellStyle name="Verknüpfte Zelle 14 2" xfId="6635"/>
    <cellStyle name="Verknüpfte Zelle 14 2 2" xfId="22637"/>
    <cellStyle name="Verknüpfte Zelle 14 2 3" xfId="30344"/>
    <cellStyle name="Verknüpfte Zelle 14 3" xfId="6076"/>
    <cellStyle name="Verknüpfte Zelle 14 3 2" xfId="8729"/>
    <cellStyle name="Verknüpfte Zelle 14 3 3" xfId="13547"/>
    <cellStyle name="Verknüpfte Zelle 14 3 4" xfId="16516"/>
    <cellStyle name="Verknüpfte Zelle 14 3 5" xfId="22078"/>
    <cellStyle name="Verknüpfte Zelle 14 3 6" xfId="29785"/>
    <cellStyle name="Verknüpfte Zelle 14 4" xfId="20625"/>
    <cellStyle name="Verknüpfte Zelle 14 5" xfId="28332"/>
    <cellStyle name="Verknüpfte Zelle 15" xfId="4590"/>
    <cellStyle name="Verknüpfte Zelle 15 2" xfId="6636"/>
    <cellStyle name="Verknüpfte Zelle 15 2 2" xfId="22638"/>
    <cellStyle name="Verknüpfte Zelle 15 2 3" xfId="30345"/>
    <cellStyle name="Verknüpfte Zelle 15 3" xfId="6077"/>
    <cellStyle name="Verknüpfte Zelle 15 3 2" xfId="8730"/>
    <cellStyle name="Verknüpfte Zelle 15 3 3" xfId="13548"/>
    <cellStyle name="Verknüpfte Zelle 15 3 4" xfId="16517"/>
    <cellStyle name="Verknüpfte Zelle 15 3 5" xfId="22079"/>
    <cellStyle name="Verknüpfte Zelle 15 3 6" xfId="29786"/>
    <cellStyle name="Verknüpfte Zelle 15 4" xfId="20626"/>
    <cellStyle name="Verknüpfte Zelle 15 5" xfId="28333"/>
    <cellStyle name="Verknüpfte Zelle 16" xfId="4589"/>
    <cellStyle name="Verknüpfte Zelle 16 2" xfId="6630"/>
    <cellStyle name="Verknüpfte Zelle 16 2 2" xfId="22632"/>
    <cellStyle name="Verknüpfte Zelle 16 2 3" xfId="30339"/>
    <cellStyle name="Verknüpfte Zelle 16 3" xfId="6078"/>
    <cellStyle name="Verknüpfte Zelle 16 3 2" xfId="8731"/>
    <cellStyle name="Verknüpfte Zelle 16 3 3" xfId="13549"/>
    <cellStyle name="Verknüpfte Zelle 16 3 4" xfId="16518"/>
    <cellStyle name="Verknüpfte Zelle 16 3 5" xfId="22080"/>
    <cellStyle name="Verknüpfte Zelle 16 3 6" xfId="29787"/>
    <cellStyle name="Verknüpfte Zelle 16 4" xfId="20620"/>
    <cellStyle name="Verknüpfte Zelle 16 5" xfId="28327"/>
    <cellStyle name="Verknüpfte Zelle 17" xfId="7139"/>
    <cellStyle name="Verknüpfte Zelle 17 2" xfId="22918"/>
    <cellStyle name="Verknüpfte Zelle 17 3" xfId="30627"/>
    <cellStyle name="Verknüpfte Zelle 18" xfId="5660"/>
    <cellStyle name="Verknüpfte Zelle 18 2" xfId="21644"/>
    <cellStyle name="Verknüpfte Zelle 18 3" xfId="31600"/>
    <cellStyle name="Verknüpfte Zelle 19" xfId="23566"/>
    <cellStyle name="Verknüpfte Zelle 19 2" xfId="32364"/>
    <cellStyle name="Verknüpfte Zelle 2" xfId="388"/>
    <cellStyle name="Verknüpfte Zelle 2 2" xfId="2574"/>
    <cellStyle name="Verknüpfte Zelle 2 2 2" xfId="6638"/>
    <cellStyle name="Verknüpfte Zelle 2 2 2 2" xfId="22640"/>
    <cellStyle name="Verknüpfte Zelle 2 2 2 3" xfId="30347"/>
    <cellStyle name="Verknüpfte Zelle 2 2 3" xfId="6080"/>
    <cellStyle name="Verknüpfte Zelle 2 2 3 2" xfId="8733"/>
    <cellStyle name="Verknüpfte Zelle 2 2 3 3" xfId="13551"/>
    <cellStyle name="Verknüpfte Zelle 2 2 3 4" xfId="16520"/>
    <cellStyle name="Verknüpfte Zelle 2 2 3 5" xfId="22082"/>
    <cellStyle name="Verknüpfte Zelle 2 2 3 6" xfId="29789"/>
    <cellStyle name="Verknüpfte Zelle 2 2 4" xfId="4591"/>
    <cellStyle name="Verknüpfte Zelle 2 2 5" xfId="20628"/>
    <cellStyle name="Verknüpfte Zelle 2 2 6" xfId="28335"/>
    <cellStyle name="Verknüpfte Zelle 2 3" xfId="4592"/>
    <cellStyle name="Verknüpfte Zelle 2 3 2" xfId="6639"/>
    <cellStyle name="Verknüpfte Zelle 2 3 2 2" xfId="22641"/>
    <cellStyle name="Verknüpfte Zelle 2 3 2 3" xfId="30348"/>
    <cellStyle name="Verknüpfte Zelle 2 3 3" xfId="6081"/>
    <cellStyle name="Verknüpfte Zelle 2 3 3 2" xfId="8734"/>
    <cellStyle name="Verknüpfte Zelle 2 3 3 3" xfId="13552"/>
    <cellStyle name="Verknüpfte Zelle 2 3 3 4" xfId="16521"/>
    <cellStyle name="Verknüpfte Zelle 2 3 3 5" xfId="22083"/>
    <cellStyle name="Verknüpfte Zelle 2 3 3 6" xfId="29790"/>
    <cellStyle name="Verknüpfte Zelle 2 3 4" xfId="20629"/>
    <cellStyle name="Verknüpfte Zelle 2 3 5" xfId="28336"/>
    <cellStyle name="Verknüpfte Zelle 2 4" xfId="6637"/>
    <cellStyle name="Verknüpfte Zelle 2 4 2" xfId="22639"/>
    <cellStyle name="Verknüpfte Zelle 2 4 3" xfId="30346"/>
    <cellStyle name="Verknüpfte Zelle 2 5" xfId="6079"/>
    <cellStyle name="Verknüpfte Zelle 2 5 2" xfId="8732"/>
    <cellStyle name="Verknüpfte Zelle 2 5 3" xfId="13550"/>
    <cellStyle name="Verknüpfte Zelle 2 5 4" xfId="16519"/>
    <cellStyle name="Verknüpfte Zelle 2 5 5" xfId="22081"/>
    <cellStyle name="Verknüpfte Zelle 2 5 6" xfId="29788"/>
    <cellStyle name="Verknüpfte Zelle 2 6" xfId="20627"/>
    <cellStyle name="Verknüpfte Zelle 2 7" xfId="28334"/>
    <cellStyle name="Verknüpfte Zelle 2_Rejection of deliveries" xfId="2575"/>
    <cellStyle name="Verknüpfte Zelle 20" xfId="29351"/>
    <cellStyle name="Verknüpfte Zelle 20 2" xfId="33568"/>
    <cellStyle name="Verknüpfte Zelle 21" xfId="34928"/>
    <cellStyle name="Verknüpfte Zelle 22" xfId="35583"/>
    <cellStyle name="Verknüpfte Zelle 3" xfId="389"/>
    <cellStyle name="Verknüpfte Zelle 3 2" xfId="390"/>
    <cellStyle name="Verknüpfte Zelle 3 2 2" xfId="6641"/>
    <cellStyle name="Verknüpfte Zelle 3 2 2 2" xfId="22643"/>
    <cellStyle name="Verknüpfte Zelle 3 2 2 3" xfId="30350"/>
    <cellStyle name="Verknüpfte Zelle 3 2 3" xfId="6083"/>
    <cellStyle name="Verknüpfte Zelle 3 2 3 2" xfId="8736"/>
    <cellStyle name="Verknüpfte Zelle 3 2 3 3" xfId="13554"/>
    <cellStyle name="Verknüpfte Zelle 3 2 3 4" xfId="16523"/>
    <cellStyle name="Verknüpfte Zelle 3 2 3 5" xfId="22085"/>
    <cellStyle name="Verknüpfte Zelle 3 2 3 6" xfId="29792"/>
    <cellStyle name="Verknüpfte Zelle 3 2 4" xfId="20631"/>
    <cellStyle name="Verknüpfte Zelle 3 2 5" xfId="28338"/>
    <cellStyle name="Verknüpfte Zelle 3 3" xfId="4593"/>
    <cellStyle name="Verknüpfte Zelle 3 3 2" xfId="6642"/>
    <cellStyle name="Verknüpfte Zelle 3 3 2 2" xfId="22644"/>
    <cellStyle name="Verknüpfte Zelle 3 3 2 3" xfId="30351"/>
    <cellStyle name="Verknüpfte Zelle 3 3 3" xfId="6084"/>
    <cellStyle name="Verknüpfte Zelle 3 3 3 2" xfId="8737"/>
    <cellStyle name="Verknüpfte Zelle 3 3 3 3" xfId="13555"/>
    <cellStyle name="Verknüpfte Zelle 3 3 3 4" xfId="16524"/>
    <cellStyle name="Verknüpfte Zelle 3 3 3 5" xfId="22086"/>
    <cellStyle name="Verknüpfte Zelle 3 3 3 6" xfId="29793"/>
    <cellStyle name="Verknüpfte Zelle 3 3 4" xfId="20632"/>
    <cellStyle name="Verknüpfte Zelle 3 3 5" xfId="28339"/>
    <cellStyle name="Verknüpfte Zelle 3 4" xfId="6640"/>
    <cellStyle name="Verknüpfte Zelle 3 4 2" xfId="22642"/>
    <cellStyle name="Verknüpfte Zelle 3 4 3" xfId="30349"/>
    <cellStyle name="Verknüpfte Zelle 3 5" xfId="6082"/>
    <cellStyle name="Verknüpfte Zelle 3 5 2" xfId="8735"/>
    <cellStyle name="Verknüpfte Zelle 3 5 3" xfId="13553"/>
    <cellStyle name="Verknüpfte Zelle 3 5 4" xfId="16522"/>
    <cellStyle name="Verknüpfte Zelle 3 5 5" xfId="22084"/>
    <cellStyle name="Verknüpfte Zelle 3 5 6" xfId="29791"/>
    <cellStyle name="Verknüpfte Zelle 3 6" xfId="20630"/>
    <cellStyle name="Verknüpfte Zelle 3 7" xfId="28337"/>
    <cellStyle name="Verknüpfte Zelle 3_Containertabelle" xfId="391"/>
    <cellStyle name="Verknüpfte Zelle 4" xfId="392"/>
    <cellStyle name="Verknüpfte Zelle 4 2" xfId="6643"/>
    <cellStyle name="Verknüpfte Zelle 4 2 2" xfId="22645"/>
    <cellStyle name="Verknüpfte Zelle 4 2 3" xfId="30352"/>
    <cellStyle name="Verknüpfte Zelle 4 3" xfId="6085"/>
    <cellStyle name="Verknüpfte Zelle 4 3 2" xfId="8738"/>
    <cellStyle name="Verknüpfte Zelle 4 3 3" xfId="13556"/>
    <cellStyle name="Verknüpfte Zelle 4 3 4" xfId="16525"/>
    <cellStyle name="Verknüpfte Zelle 4 3 5" xfId="22087"/>
    <cellStyle name="Verknüpfte Zelle 4 3 6" xfId="29794"/>
    <cellStyle name="Verknüpfte Zelle 4 4" xfId="20633"/>
    <cellStyle name="Verknüpfte Zelle 4 5" xfId="28340"/>
    <cellStyle name="Verknüpfte Zelle 5" xfId="393"/>
    <cellStyle name="Verknüpfte Zelle 5 2" xfId="6644"/>
    <cellStyle name="Verknüpfte Zelle 5 2 2" xfId="22646"/>
    <cellStyle name="Verknüpfte Zelle 5 2 3" xfId="30353"/>
    <cellStyle name="Verknüpfte Zelle 5 3" xfId="6086"/>
    <cellStyle name="Verknüpfte Zelle 5 3 2" xfId="8739"/>
    <cellStyle name="Verknüpfte Zelle 5 3 3" xfId="13557"/>
    <cellStyle name="Verknüpfte Zelle 5 3 4" xfId="16526"/>
    <cellStyle name="Verknüpfte Zelle 5 3 5" xfId="22088"/>
    <cellStyle name="Verknüpfte Zelle 5 3 6" xfId="29795"/>
    <cellStyle name="Verknüpfte Zelle 5 4" xfId="20634"/>
    <cellStyle name="Verknüpfte Zelle 5 5" xfId="28341"/>
    <cellStyle name="Verknüpfte Zelle 6" xfId="394"/>
    <cellStyle name="Verknüpfte Zelle 6 2" xfId="6645"/>
    <cellStyle name="Verknüpfte Zelle 6 2 2" xfId="22647"/>
    <cellStyle name="Verknüpfte Zelle 6 2 3" xfId="30354"/>
    <cellStyle name="Verknüpfte Zelle 6 3" xfId="6087"/>
    <cellStyle name="Verknüpfte Zelle 6 3 2" xfId="8740"/>
    <cellStyle name="Verknüpfte Zelle 6 3 3" xfId="13558"/>
    <cellStyle name="Verknüpfte Zelle 6 3 4" xfId="16527"/>
    <cellStyle name="Verknüpfte Zelle 6 3 5" xfId="22089"/>
    <cellStyle name="Verknüpfte Zelle 6 3 6" xfId="29796"/>
    <cellStyle name="Verknüpfte Zelle 6 4" xfId="20635"/>
    <cellStyle name="Verknüpfte Zelle 6 5" xfId="28342"/>
    <cellStyle name="Verknüpfte Zelle 7" xfId="395"/>
    <cellStyle name="Verknüpfte Zelle 7 2" xfId="6646"/>
    <cellStyle name="Verknüpfte Zelle 7 2 2" xfId="22648"/>
    <cellStyle name="Verknüpfte Zelle 7 2 3" xfId="30355"/>
    <cellStyle name="Verknüpfte Zelle 7 3" xfId="6088"/>
    <cellStyle name="Verknüpfte Zelle 7 3 2" xfId="8741"/>
    <cellStyle name="Verknüpfte Zelle 7 3 3" xfId="13559"/>
    <cellStyle name="Verknüpfte Zelle 7 3 4" xfId="16528"/>
    <cellStyle name="Verknüpfte Zelle 7 3 5" xfId="22090"/>
    <cellStyle name="Verknüpfte Zelle 7 3 6" xfId="29797"/>
    <cellStyle name="Verknüpfte Zelle 7 4" xfId="20636"/>
    <cellStyle name="Verknüpfte Zelle 7 5" xfId="28343"/>
    <cellStyle name="Verknüpfte Zelle 8" xfId="396"/>
    <cellStyle name="Verknüpfte Zelle 8 2" xfId="6647"/>
    <cellStyle name="Verknüpfte Zelle 8 2 2" xfId="22649"/>
    <cellStyle name="Verknüpfte Zelle 8 2 3" xfId="30356"/>
    <cellStyle name="Verknüpfte Zelle 8 3" xfId="6089"/>
    <cellStyle name="Verknüpfte Zelle 8 3 2" xfId="8742"/>
    <cellStyle name="Verknüpfte Zelle 8 3 3" xfId="13560"/>
    <cellStyle name="Verknüpfte Zelle 8 3 4" xfId="16529"/>
    <cellStyle name="Verknüpfte Zelle 8 3 5" xfId="22091"/>
    <cellStyle name="Verknüpfte Zelle 8 3 6" xfId="29798"/>
    <cellStyle name="Verknüpfte Zelle 8 4" xfId="20637"/>
    <cellStyle name="Verknüpfte Zelle 8 5" xfId="28344"/>
    <cellStyle name="Verknüpfte Zelle 9" xfId="2576"/>
    <cellStyle name="Verknüpfte Zelle 9 2" xfId="6648"/>
    <cellStyle name="Verknüpfte Zelle 9 2 2" xfId="22650"/>
    <cellStyle name="Verknüpfte Zelle 9 2 3" xfId="30357"/>
    <cellStyle name="Verknüpfte Zelle 9 3" xfId="6090"/>
    <cellStyle name="Verknüpfte Zelle 9 3 2" xfId="8743"/>
    <cellStyle name="Verknüpfte Zelle 9 3 3" xfId="13561"/>
    <cellStyle name="Verknüpfte Zelle 9 3 4" xfId="16530"/>
    <cellStyle name="Verknüpfte Zelle 9 3 5" xfId="22092"/>
    <cellStyle name="Verknüpfte Zelle 9 3 6" xfId="29799"/>
    <cellStyle name="Verknüpfte Zelle 9 4" xfId="20638"/>
    <cellStyle name="Verknüpfte Zelle 9 5" xfId="28345"/>
    <cellStyle name="Virgule fixe" xfId="14924"/>
    <cellStyle name="Virgule fixe 2" xfId="24592"/>
    <cellStyle name="Währung 10" xfId="397"/>
    <cellStyle name="Währung 10 10" xfId="4595"/>
    <cellStyle name="Währung 10 10 2" xfId="4596"/>
    <cellStyle name="Währung 10 10 2 2" xfId="6652"/>
    <cellStyle name="Währung 10 10 2 3" xfId="6093"/>
    <cellStyle name="Währung 10 10 2 3 2" xfId="8746"/>
    <cellStyle name="Währung 10 10 2 3 3" xfId="13564"/>
    <cellStyle name="Währung 10 10 2 3 4" xfId="16533"/>
    <cellStyle name="Währung 10 10 2 3 5" xfId="22095"/>
    <cellStyle name="Währung 10 10 2 3 6" xfId="29802"/>
    <cellStyle name="Währung 10 10 3" xfId="6651"/>
    <cellStyle name="Währung 10 10 4" xfId="6092"/>
    <cellStyle name="Währung 10 10 4 2" xfId="8745"/>
    <cellStyle name="Währung 10 10 4 3" xfId="13563"/>
    <cellStyle name="Währung 10 10 4 4" xfId="16532"/>
    <cellStyle name="Währung 10 10 4 5" xfId="22094"/>
    <cellStyle name="Währung 10 10 4 6" xfId="29801"/>
    <cellStyle name="Währung 10 11" xfId="4597"/>
    <cellStyle name="Währung 10 11 2" xfId="4598"/>
    <cellStyle name="Währung 10 11 2 2" xfId="6654"/>
    <cellStyle name="Währung 10 11 2 3" xfId="6095"/>
    <cellStyle name="Währung 10 11 2 3 2" xfId="8748"/>
    <cellStyle name="Währung 10 11 2 3 3" xfId="13566"/>
    <cellStyle name="Währung 10 11 2 3 4" xfId="16535"/>
    <cellStyle name="Währung 10 11 2 3 5" xfId="22097"/>
    <cellStyle name="Währung 10 11 2 3 6" xfId="29804"/>
    <cellStyle name="Währung 10 11 3" xfId="6653"/>
    <cellStyle name="Währung 10 11 4" xfId="6094"/>
    <cellStyle name="Währung 10 11 4 2" xfId="8747"/>
    <cellStyle name="Währung 10 11 4 3" xfId="13565"/>
    <cellStyle name="Währung 10 11 4 4" xfId="16534"/>
    <cellStyle name="Währung 10 11 4 5" xfId="22096"/>
    <cellStyle name="Währung 10 11 4 6" xfId="29803"/>
    <cellStyle name="Währung 10 12" xfId="5047"/>
    <cellStyle name="Währung 10 12 2" xfId="6928"/>
    <cellStyle name="Währung 10 12 3" xfId="6096"/>
    <cellStyle name="Währung 10 12 3 2" xfId="8749"/>
    <cellStyle name="Währung 10 12 3 3" xfId="13567"/>
    <cellStyle name="Währung 10 12 3 4" xfId="16536"/>
    <cellStyle name="Währung 10 12 3 5" xfId="22098"/>
    <cellStyle name="Währung 10 12 3 6" xfId="29805"/>
    <cellStyle name="Währung 10 13" xfId="5727"/>
    <cellStyle name="Währung 10 13 10" xfId="21729"/>
    <cellStyle name="Währung 10 13 11" xfId="23619"/>
    <cellStyle name="Währung 10 13 12" xfId="25141"/>
    <cellStyle name="Währung 10 13 13" xfId="29436"/>
    <cellStyle name="Währung 10 13 14" xfId="32417"/>
    <cellStyle name="Währung 10 13 15" xfId="33005"/>
    <cellStyle name="Währung 10 13 16" xfId="33614"/>
    <cellStyle name="Währung 10 13 17" xfId="34303"/>
    <cellStyle name="Währung 10 13 18" xfId="34974"/>
    <cellStyle name="Währung 10 13 19" xfId="35629"/>
    <cellStyle name="Währung 10 13 2" xfId="8423"/>
    <cellStyle name="Währung 10 13 3" xfId="9684"/>
    <cellStyle name="Währung 10 13 4" xfId="10312"/>
    <cellStyle name="Währung 10 13 5" xfId="10967"/>
    <cellStyle name="Währung 10 13 6" xfId="13241"/>
    <cellStyle name="Währung 10 13 7" xfId="14762"/>
    <cellStyle name="Währung 10 13 8" xfId="16210"/>
    <cellStyle name="Währung 10 13 9" xfId="17585"/>
    <cellStyle name="Währung 10 14" xfId="6650"/>
    <cellStyle name="Währung 10 14 2" xfId="9083"/>
    <cellStyle name="Währung 10 14 3" xfId="13901"/>
    <cellStyle name="Währung 10 14 4" xfId="16870"/>
    <cellStyle name="Währung 10 15" xfId="6091"/>
    <cellStyle name="Währung 10 15 2" xfId="8744"/>
    <cellStyle name="Währung 10 15 3" xfId="13562"/>
    <cellStyle name="Währung 10 15 4" xfId="16531"/>
    <cellStyle name="Währung 10 15 5" xfId="22093"/>
    <cellStyle name="Währung 10 15 6" xfId="29800"/>
    <cellStyle name="Währung 10 16" xfId="7630"/>
    <cellStyle name="Währung 10 17" xfId="12581"/>
    <cellStyle name="Währung 10 18" xfId="15906"/>
    <cellStyle name="Währung 10 19" xfId="17032"/>
    <cellStyle name="Währung 10 2" xfId="398"/>
    <cellStyle name="Währung 10 2 10" xfId="15907"/>
    <cellStyle name="Währung 10 2 2" xfId="399"/>
    <cellStyle name="Währung 10 2 2 2" xfId="615"/>
    <cellStyle name="Währung 10 2 2 2 2" xfId="13903"/>
    <cellStyle name="Währung 10 2 2 3" xfId="6098"/>
    <cellStyle name="Währung 10 2 2 3 2" xfId="8751"/>
    <cellStyle name="Währung 10 2 2 3 3" xfId="13569"/>
    <cellStyle name="Währung 10 2 2 3 4" xfId="16538"/>
    <cellStyle name="Währung 10 2 2 3 5" xfId="22100"/>
    <cellStyle name="Währung 10 2 2 3 6" xfId="29807"/>
    <cellStyle name="Währung 10 2 2 4" xfId="12583"/>
    <cellStyle name="Währung 10 2 3" xfId="2578"/>
    <cellStyle name="Währung 10 2 3 2" xfId="2579"/>
    <cellStyle name="Währung 10 2 3 2 2" xfId="2580"/>
    <cellStyle name="Währung 10 2 3 2 2 2" xfId="6658"/>
    <cellStyle name="Währung 10 2 3 2 2 2 2" xfId="13906"/>
    <cellStyle name="Währung 10 2 3 2 2 3" xfId="6101"/>
    <cellStyle name="Währung 10 2 3 2 2 3 2" xfId="8754"/>
    <cellStyle name="Währung 10 2 3 2 2 3 3" xfId="13572"/>
    <cellStyle name="Währung 10 2 3 2 2 3 4" xfId="16541"/>
    <cellStyle name="Währung 10 2 3 2 2 3 5" xfId="22103"/>
    <cellStyle name="Währung 10 2 3 2 2 3 6" xfId="29810"/>
    <cellStyle name="Währung 10 2 3 2 2 4" xfId="12585"/>
    <cellStyle name="Währung 10 2 3 2 3" xfId="6657"/>
    <cellStyle name="Währung 10 2 3 2 3 2" xfId="13905"/>
    <cellStyle name="Währung 10 2 3 2 4" xfId="6100"/>
    <cellStyle name="Währung 10 2 3 2 4 2" xfId="8753"/>
    <cellStyle name="Währung 10 2 3 2 4 3" xfId="13571"/>
    <cellStyle name="Währung 10 2 3 2 4 4" xfId="16540"/>
    <cellStyle name="Währung 10 2 3 2 4 5" xfId="22102"/>
    <cellStyle name="Währung 10 2 3 2 4 6" xfId="29809"/>
    <cellStyle name="Währung 10 2 3 2 5" xfId="7631"/>
    <cellStyle name="Währung 10 2 3 3" xfId="4599"/>
    <cellStyle name="Währung 10 2 3 3 2" xfId="6659"/>
    <cellStyle name="Währung 10 2 3 3 2 2" xfId="13907"/>
    <cellStyle name="Währung 10 2 3 3 3" xfId="6102"/>
    <cellStyle name="Währung 10 2 3 3 3 2" xfId="8755"/>
    <cellStyle name="Währung 10 2 3 3 3 3" xfId="13573"/>
    <cellStyle name="Währung 10 2 3 3 3 4" xfId="16542"/>
    <cellStyle name="Währung 10 2 3 3 3 5" xfId="22104"/>
    <cellStyle name="Währung 10 2 3 3 3 6" xfId="29811"/>
    <cellStyle name="Währung 10 2 3 3 4" xfId="12586"/>
    <cellStyle name="Währung 10 2 3 4" xfId="6656"/>
    <cellStyle name="Währung 10 2 3 4 2" xfId="9085"/>
    <cellStyle name="Währung 10 2 3 4 3" xfId="13904"/>
    <cellStyle name="Währung 10 2 3 4 4" xfId="16872"/>
    <cellStyle name="Währung 10 2 3 5" xfId="6099"/>
    <cellStyle name="Währung 10 2 3 5 2" xfId="8752"/>
    <cellStyle name="Währung 10 2 3 5 3" xfId="13570"/>
    <cellStyle name="Währung 10 2 3 5 4" xfId="16539"/>
    <cellStyle name="Währung 10 2 3 5 5" xfId="22101"/>
    <cellStyle name="Währung 10 2 3 5 6" xfId="29808"/>
    <cellStyle name="Währung 10 2 3 6" xfId="12584"/>
    <cellStyle name="Währung 10 2 3 7" xfId="15908"/>
    <cellStyle name="Währung 10 2 4" xfId="2581"/>
    <cellStyle name="Währung 10 2 4 2" xfId="2582"/>
    <cellStyle name="Währung 10 2 4 2 2" xfId="6661"/>
    <cellStyle name="Währung 10 2 4 2 2 2" xfId="13909"/>
    <cellStyle name="Währung 10 2 4 2 3" xfId="6104"/>
    <cellStyle name="Währung 10 2 4 2 3 2" xfId="8757"/>
    <cellStyle name="Währung 10 2 4 2 3 3" xfId="13575"/>
    <cellStyle name="Währung 10 2 4 2 3 4" xfId="16544"/>
    <cellStyle name="Währung 10 2 4 2 3 5" xfId="22106"/>
    <cellStyle name="Währung 10 2 4 2 3 6" xfId="29813"/>
    <cellStyle name="Währung 10 2 4 2 4" xfId="12588"/>
    <cellStyle name="Währung 10 2 4 3" xfId="4600"/>
    <cellStyle name="Währung 10 2 4 3 2" xfId="6662"/>
    <cellStyle name="Währung 10 2 4 3 2 2" xfId="13910"/>
    <cellStyle name="Währung 10 2 4 3 3" xfId="6105"/>
    <cellStyle name="Währung 10 2 4 3 3 2" xfId="8758"/>
    <cellStyle name="Währung 10 2 4 3 3 3" xfId="13576"/>
    <cellStyle name="Währung 10 2 4 3 3 4" xfId="16545"/>
    <cellStyle name="Währung 10 2 4 3 3 5" xfId="22107"/>
    <cellStyle name="Währung 10 2 4 3 3 6" xfId="29814"/>
    <cellStyle name="Währung 10 2 4 3 4" xfId="12589"/>
    <cellStyle name="Währung 10 2 4 4" xfId="6660"/>
    <cellStyle name="Währung 10 2 4 4 2" xfId="9086"/>
    <cellStyle name="Währung 10 2 4 4 3" xfId="13908"/>
    <cellStyle name="Währung 10 2 4 4 4" xfId="16873"/>
    <cellStyle name="Währung 10 2 4 5" xfId="6103"/>
    <cellStyle name="Währung 10 2 4 5 2" xfId="8756"/>
    <cellStyle name="Währung 10 2 4 5 3" xfId="13574"/>
    <cellStyle name="Währung 10 2 4 5 4" xfId="16543"/>
    <cellStyle name="Währung 10 2 4 5 5" xfId="22105"/>
    <cellStyle name="Währung 10 2 4 5 6" xfId="29812"/>
    <cellStyle name="Währung 10 2 4 6" xfId="7632"/>
    <cellStyle name="Währung 10 2 4 7" xfId="12587"/>
    <cellStyle name="Währung 10 2 4 8" xfId="15909"/>
    <cellStyle name="Währung 10 2 5" xfId="2583"/>
    <cellStyle name="Währung 10 2 5 2" xfId="2584"/>
    <cellStyle name="Währung 10 2 5 2 2" xfId="6664"/>
    <cellStyle name="Währung 10 2 5 2 2 2" xfId="13912"/>
    <cellStyle name="Währung 10 2 5 2 3" xfId="6107"/>
    <cellStyle name="Währung 10 2 5 2 3 2" xfId="8760"/>
    <cellStyle name="Währung 10 2 5 2 3 3" xfId="13578"/>
    <cellStyle name="Währung 10 2 5 2 3 4" xfId="16547"/>
    <cellStyle name="Währung 10 2 5 2 3 5" xfId="22109"/>
    <cellStyle name="Währung 10 2 5 2 3 6" xfId="29816"/>
    <cellStyle name="Währung 10 2 5 2 4" xfId="12591"/>
    <cellStyle name="Währung 10 2 5 3" xfId="4601"/>
    <cellStyle name="Währung 10 2 5 3 2" xfId="6665"/>
    <cellStyle name="Währung 10 2 5 3 2 2" xfId="13913"/>
    <cellStyle name="Währung 10 2 5 3 3" xfId="6108"/>
    <cellStyle name="Währung 10 2 5 3 3 2" xfId="8761"/>
    <cellStyle name="Währung 10 2 5 3 3 3" xfId="13579"/>
    <cellStyle name="Währung 10 2 5 3 3 4" xfId="16548"/>
    <cellStyle name="Währung 10 2 5 3 3 5" xfId="22110"/>
    <cellStyle name="Währung 10 2 5 3 3 6" xfId="29817"/>
    <cellStyle name="Währung 10 2 5 3 4" xfId="12592"/>
    <cellStyle name="Währung 10 2 5 4" xfId="6663"/>
    <cellStyle name="Währung 10 2 5 4 2" xfId="9087"/>
    <cellStyle name="Währung 10 2 5 4 3" xfId="13911"/>
    <cellStyle name="Währung 10 2 5 4 4" xfId="16874"/>
    <cellStyle name="Währung 10 2 5 5" xfId="6106"/>
    <cellStyle name="Währung 10 2 5 5 2" xfId="8759"/>
    <cellStyle name="Währung 10 2 5 5 3" xfId="13577"/>
    <cellStyle name="Währung 10 2 5 5 4" xfId="16546"/>
    <cellStyle name="Währung 10 2 5 5 5" xfId="22108"/>
    <cellStyle name="Währung 10 2 5 5 6" xfId="29815"/>
    <cellStyle name="Währung 10 2 5 6" xfId="7633"/>
    <cellStyle name="Währung 10 2 5 7" xfId="12590"/>
    <cellStyle name="Währung 10 2 5 8" xfId="15910"/>
    <cellStyle name="Währung 10 2 6" xfId="4602"/>
    <cellStyle name="Währung 10 2 6 2" xfId="6666"/>
    <cellStyle name="Währung 10 2 6 2 2" xfId="13914"/>
    <cellStyle name="Währung 10 2 6 3" xfId="6109"/>
    <cellStyle name="Währung 10 2 6 3 2" xfId="8762"/>
    <cellStyle name="Währung 10 2 6 3 3" xfId="13580"/>
    <cellStyle name="Währung 10 2 6 3 4" xfId="16549"/>
    <cellStyle name="Währung 10 2 6 3 5" xfId="22111"/>
    <cellStyle name="Währung 10 2 6 3 6" xfId="29818"/>
    <cellStyle name="Währung 10 2 6 4" xfId="12593"/>
    <cellStyle name="Währung 10 2 7" xfId="6655"/>
    <cellStyle name="Währung 10 2 7 2" xfId="9084"/>
    <cellStyle name="Währung 10 2 7 3" xfId="13902"/>
    <cellStyle name="Währung 10 2 7 4" xfId="16871"/>
    <cellStyle name="Währung 10 2 8" xfId="6097"/>
    <cellStyle name="Währung 10 2 8 2" xfId="8750"/>
    <cellStyle name="Währung 10 2 8 3" xfId="13568"/>
    <cellStyle name="Währung 10 2 8 4" xfId="16537"/>
    <cellStyle name="Währung 10 2 8 5" xfId="22099"/>
    <cellStyle name="Währung 10 2 8 6" xfId="29806"/>
    <cellStyle name="Währung 10 2 9" xfId="12582"/>
    <cellStyle name="Währung 10 20" xfId="2577"/>
    <cellStyle name="Währung 10 3" xfId="400"/>
    <cellStyle name="Währung 10 3 2" xfId="6667"/>
    <cellStyle name="Währung 10 3 2 2" xfId="13915"/>
    <cellStyle name="Währung 10 3 3" xfId="6110"/>
    <cellStyle name="Währung 10 3 3 2" xfId="8763"/>
    <cellStyle name="Währung 10 3 3 3" xfId="13581"/>
    <cellStyle name="Währung 10 3 3 4" xfId="16550"/>
    <cellStyle name="Währung 10 3 3 5" xfId="22112"/>
    <cellStyle name="Währung 10 3 3 6" xfId="29819"/>
    <cellStyle name="Währung 10 3 4" xfId="12594"/>
    <cellStyle name="Währung 10 4" xfId="401"/>
    <cellStyle name="Währung 10 4 2" xfId="616"/>
    <cellStyle name="Währung 10 4 2 2" xfId="936"/>
    <cellStyle name="Währung 10 4 2 2 2" xfId="6670"/>
    <cellStyle name="Währung 10 4 2 2 2 2" xfId="13918"/>
    <cellStyle name="Währung 10 4 2 2 3" xfId="6113"/>
    <cellStyle name="Währung 10 4 2 2 3 2" xfId="8766"/>
    <cellStyle name="Währung 10 4 2 2 3 3" xfId="13584"/>
    <cellStyle name="Währung 10 4 2 2 3 4" xfId="16553"/>
    <cellStyle name="Währung 10 4 2 2 3 5" xfId="22115"/>
    <cellStyle name="Währung 10 4 2 2 3 6" xfId="29822"/>
    <cellStyle name="Währung 10 4 2 2 4" xfId="12596"/>
    <cellStyle name="Währung 10 4 2 2 5" xfId="2587"/>
    <cellStyle name="Währung 10 4 2 3" xfId="6669"/>
    <cellStyle name="Währung 10 4 2 3 2" xfId="13917"/>
    <cellStyle name="Währung 10 4 2 4" xfId="6112"/>
    <cellStyle name="Währung 10 4 2 4 2" xfId="8765"/>
    <cellStyle name="Währung 10 4 2 4 3" xfId="13583"/>
    <cellStyle name="Währung 10 4 2 4 4" xfId="16552"/>
    <cellStyle name="Währung 10 4 2 4 5" xfId="22114"/>
    <cellStyle name="Währung 10 4 2 4 6" xfId="29821"/>
    <cellStyle name="Währung 10 4 2 5" xfId="7634"/>
    <cellStyle name="Währung 10 4 2 6" xfId="2586"/>
    <cellStyle name="Währung 10 4 3" xfId="778"/>
    <cellStyle name="Währung 10 4 3 2" xfId="6671"/>
    <cellStyle name="Währung 10 4 3 2 2" xfId="13919"/>
    <cellStyle name="Währung 10 4 3 3" xfId="6114"/>
    <cellStyle name="Währung 10 4 3 3 2" xfId="8767"/>
    <cellStyle name="Währung 10 4 3 3 3" xfId="13585"/>
    <cellStyle name="Währung 10 4 3 3 4" xfId="16554"/>
    <cellStyle name="Währung 10 4 3 3 5" xfId="22116"/>
    <cellStyle name="Währung 10 4 3 3 6" xfId="29823"/>
    <cellStyle name="Währung 10 4 3 4" xfId="12597"/>
    <cellStyle name="Währung 10 4 3 5" xfId="4603"/>
    <cellStyle name="Währung 10 4 4" xfId="6668"/>
    <cellStyle name="Währung 10 4 4 2" xfId="9088"/>
    <cellStyle name="Währung 10 4 4 3" xfId="13916"/>
    <cellStyle name="Währung 10 4 4 4" xfId="16875"/>
    <cellStyle name="Währung 10 4 5" xfId="6111"/>
    <cellStyle name="Währung 10 4 5 2" xfId="8764"/>
    <cellStyle name="Währung 10 4 5 3" xfId="13582"/>
    <cellStyle name="Währung 10 4 5 4" xfId="16551"/>
    <cellStyle name="Währung 10 4 5 5" xfId="22113"/>
    <cellStyle name="Währung 10 4 5 6" xfId="29820"/>
    <cellStyle name="Währung 10 4 6" xfId="12595"/>
    <cellStyle name="Währung 10 4 7" xfId="15911"/>
    <cellStyle name="Währung 10 4 8" xfId="2585"/>
    <cellStyle name="Währung 10 5" xfId="2588"/>
    <cellStyle name="Währung 10 5 2" xfId="2589"/>
    <cellStyle name="Währung 10 5 2 2" xfId="6673"/>
    <cellStyle name="Währung 10 5 2 2 2" xfId="13921"/>
    <cellStyle name="Währung 10 5 2 3" xfId="6116"/>
    <cellStyle name="Währung 10 5 2 3 2" xfId="8769"/>
    <cellStyle name="Währung 10 5 2 3 3" xfId="13587"/>
    <cellStyle name="Währung 10 5 2 3 4" xfId="16556"/>
    <cellStyle name="Währung 10 5 2 3 5" xfId="22118"/>
    <cellStyle name="Währung 10 5 2 3 6" xfId="29825"/>
    <cellStyle name="Währung 10 5 2 4" xfId="12599"/>
    <cellStyle name="Währung 10 5 3" xfId="4604"/>
    <cellStyle name="Währung 10 5 3 2" xfId="6674"/>
    <cellStyle name="Währung 10 5 3 2 2" xfId="13922"/>
    <cellStyle name="Währung 10 5 3 3" xfId="6117"/>
    <cellStyle name="Währung 10 5 3 3 2" xfId="8770"/>
    <cellStyle name="Währung 10 5 3 3 3" xfId="13588"/>
    <cellStyle name="Währung 10 5 3 3 4" xfId="16557"/>
    <cellStyle name="Währung 10 5 3 3 5" xfId="22119"/>
    <cellStyle name="Währung 10 5 3 3 6" xfId="29826"/>
    <cellStyle name="Währung 10 5 3 4" xfId="12600"/>
    <cellStyle name="Währung 10 5 4" xfId="6672"/>
    <cellStyle name="Währung 10 5 4 2" xfId="9089"/>
    <cellStyle name="Währung 10 5 4 3" xfId="13920"/>
    <cellStyle name="Währung 10 5 4 4" xfId="16876"/>
    <cellStyle name="Währung 10 5 5" xfId="6115"/>
    <cellStyle name="Währung 10 5 5 2" xfId="8768"/>
    <cellStyle name="Währung 10 5 5 3" xfId="13586"/>
    <cellStyle name="Währung 10 5 5 4" xfId="16555"/>
    <cellStyle name="Währung 10 5 5 5" xfId="22117"/>
    <cellStyle name="Währung 10 5 5 6" xfId="29824"/>
    <cellStyle name="Währung 10 5 6" xfId="7635"/>
    <cellStyle name="Währung 10 5 7" xfId="12598"/>
    <cellStyle name="Währung 10 5 8" xfId="15912"/>
    <cellStyle name="Währung 10 6" xfId="2590"/>
    <cellStyle name="Währung 10 6 2" xfId="2591"/>
    <cellStyle name="Währung 10 6 2 2" xfId="6676"/>
    <cellStyle name="Währung 10 6 2 2 2" xfId="13924"/>
    <cellStyle name="Währung 10 6 2 3" xfId="6119"/>
    <cellStyle name="Währung 10 6 2 3 2" xfId="8772"/>
    <cellStyle name="Währung 10 6 2 3 3" xfId="13590"/>
    <cellStyle name="Währung 10 6 2 3 4" xfId="16559"/>
    <cellStyle name="Währung 10 6 2 3 5" xfId="22121"/>
    <cellStyle name="Währung 10 6 2 3 6" xfId="29828"/>
    <cellStyle name="Währung 10 6 2 4" xfId="12602"/>
    <cellStyle name="Währung 10 6 3" xfId="4605"/>
    <cellStyle name="Währung 10 6 3 2" xfId="6677"/>
    <cellStyle name="Währung 10 6 3 2 2" xfId="13925"/>
    <cellStyle name="Währung 10 6 3 3" xfId="6120"/>
    <cellStyle name="Währung 10 6 3 3 2" xfId="8773"/>
    <cellStyle name="Währung 10 6 3 3 3" xfId="13591"/>
    <cellStyle name="Währung 10 6 3 3 4" xfId="16560"/>
    <cellStyle name="Währung 10 6 3 3 5" xfId="22122"/>
    <cellStyle name="Währung 10 6 3 3 6" xfId="29829"/>
    <cellStyle name="Währung 10 6 3 4" xfId="12603"/>
    <cellStyle name="Währung 10 6 4" xfId="6675"/>
    <cellStyle name="Währung 10 6 4 2" xfId="9090"/>
    <cellStyle name="Währung 10 6 4 3" xfId="13923"/>
    <cellStyle name="Währung 10 6 4 4" xfId="16877"/>
    <cellStyle name="Währung 10 6 5" xfId="6118"/>
    <cellStyle name="Währung 10 6 5 2" xfId="8771"/>
    <cellStyle name="Währung 10 6 5 3" xfId="13589"/>
    <cellStyle name="Währung 10 6 5 4" xfId="16558"/>
    <cellStyle name="Währung 10 6 5 5" xfId="22120"/>
    <cellStyle name="Währung 10 6 5 6" xfId="29827"/>
    <cellStyle name="Währung 10 6 6" xfId="7636"/>
    <cellStyle name="Währung 10 6 7" xfId="12601"/>
    <cellStyle name="Währung 10 6 8" xfId="15913"/>
    <cellStyle name="Währung 10 7" xfId="4606"/>
    <cellStyle name="Währung 10 7 2" xfId="6678"/>
    <cellStyle name="Währung 10 7 2 2" xfId="13926"/>
    <cellStyle name="Währung 10 7 3" xfId="6121"/>
    <cellStyle name="Währung 10 7 3 2" xfId="8774"/>
    <cellStyle name="Währung 10 7 3 3" xfId="13592"/>
    <cellStyle name="Währung 10 7 3 4" xfId="16561"/>
    <cellStyle name="Währung 10 7 3 5" xfId="22123"/>
    <cellStyle name="Währung 10 7 3 6" xfId="29830"/>
    <cellStyle name="Währung 10 7 4" xfId="12604"/>
    <cellStyle name="Währung 10 8" xfId="4607"/>
    <cellStyle name="Währung 10 8 2" xfId="4608"/>
    <cellStyle name="Währung 10 8 2 2" xfId="6680"/>
    <cellStyle name="Währung 10 8 2 3" xfId="6123"/>
    <cellStyle name="Währung 10 8 2 3 2" xfId="8776"/>
    <cellStyle name="Währung 10 8 2 3 3" xfId="13594"/>
    <cellStyle name="Währung 10 8 2 3 4" xfId="16563"/>
    <cellStyle name="Währung 10 8 2 3 5" xfId="22125"/>
    <cellStyle name="Währung 10 8 2 3 6" xfId="29832"/>
    <cellStyle name="Währung 10 8 3" xfId="6679"/>
    <cellStyle name="Währung 10 8 4" xfId="6122"/>
    <cellStyle name="Währung 10 8 4 2" xfId="8775"/>
    <cellStyle name="Währung 10 8 4 3" xfId="13593"/>
    <cellStyle name="Währung 10 8 4 4" xfId="16562"/>
    <cellStyle name="Währung 10 8 4 5" xfId="22124"/>
    <cellStyle name="Währung 10 8 4 6" xfId="29831"/>
    <cellStyle name="Währung 10 9" xfId="4609"/>
    <cellStyle name="Währung 10 9 2" xfId="4610"/>
    <cellStyle name="Währung 10 9 2 2" xfId="6682"/>
    <cellStyle name="Währung 10 9 2 3" xfId="6125"/>
    <cellStyle name="Währung 10 9 2 3 2" xfId="8778"/>
    <cellStyle name="Währung 10 9 2 3 3" xfId="13596"/>
    <cellStyle name="Währung 10 9 2 3 4" xfId="16565"/>
    <cellStyle name="Währung 10 9 2 3 5" xfId="22127"/>
    <cellStyle name="Währung 10 9 2 3 6" xfId="29834"/>
    <cellStyle name="Währung 10 9 3" xfId="6681"/>
    <cellStyle name="Währung 10 9 4" xfId="6124"/>
    <cellStyle name="Währung 10 9 4 2" xfId="8777"/>
    <cellStyle name="Währung 10 9 4 3" xfId="13595"/>
    <cellStyle name="Währung 10 9 4 4" xfId="16564"/>
    <cellStyle name="Währung 10 9 4 5" xfId="22126"/>
    <cellStyle name="Währung 10 9 4 6" xfId="29833"/>
    <cellStyle name="Währung 11" xfId="402"/>
    <cellStyle name="Währung 11 10" xfId="15914"/>
    <cellStyle name="Währung 11 2" xfId="617"/>
    <cellStyle name="Währung 11 2 2" xfId="6684"/>
    <cellStyle name="Währung 11 2 2 2" xfId="13928"/>
    <cellStyle name="Währung 11 2 3" xfId="6127"/>
    <cellStyle name="Währung 11 2 3 2" xfId="8780"/>
    <cellStyle name="Währung 11 2 3 3" xfId="13598"/>
    <cellStyle name="Währung 11 2 3 4" xfId="16567"/>
    <cellStyle name="Währung 11 2 3 5" xfId="22129"/>
    <cellStyle name="Währung 11 2 3 6" xfId="29836"/>
    <cellStyle name="Währung 11 2 4" xfId="12606"/>
    <cellStyle name="Währung 11 3" xfId="2592"/>
    <cellStyle name="Währung 11 3 2" xfId="2593"/>
    <cellStyle name="Währung 11 3 2 2" xfId="2594"/>
    <cellStyle name="Währung 11 3 2 2 2" xfId="6687"/>
    <cellStyle name="Währung 11 3 2 2 2 2" xfId="13931"/>
    <cellStyle name="Währung 11 3 2 2 3" xfId="6130"/>
    <cellStyle name="Währung 11 3 2 2 3 2" xfId="8783"/>
    <cellStyle name="Währung 11 3 2 2 3 3" xfId="13601"/>
    <cellStyle name="Währung 11 3 2 2 3 4" xfId="16570"/>
    <cellStyle name="Währung 11 3 2 2 3 5" xfId="22132"/>
    <cellStyle name="Währung 11 3 2 2 3 6" xfId="29839"/>
    <cellStyle name="Währung 11 3 2 2 4" xfId="12608"/>
    <cellStyle name="Währung 11 3 2 3" xfId="6686"/>
    <cellStyle name="Währung 11 3 2 3 2" xfId="13930"/>
    <cellStyle name="Währung 11 3 2 4" xfId="6129"/>
    <cellStyle name="Währung 11 3 2 4 2" xfId="8782"/>
    <cellStyle name="Währung 11 3 2 4 3" xfId="13600"/>
    <cellStyle name="Währung 11 3 2 4 4" xfId="16569"/>
    <cellStyle name="Währung 11 3 2 4 5" xfId="22131"/>
    <cellStyle name="Währung 11 3 2 4 6" xfId="29838"/>
    <cellStyle name="Währung 11 3 2 5" xfId="7637"/>
    <cellStyle name="Währung 11 3 3" xfId="4611"/>
    <cellStyle name="Währung 11 3 3 2" xfId="6688"/>
    <cellStyle name="Währung 11 3 3 2 2" xfId="13932"/>
    <cellStyle name="Währung 11 3 3 3" xfId="6131"/>
    <cellStyle name="Währung 11 3 3 3 2" xfId="8784"/>
    <cellStyle name="Währung 11 3 3 3 3" xfId="13602"/>
    <cellStyle name="Währung 11 3 3 3 4" xfId="16571"/>
    <cellStyle name="Währung 11 3 3 3 5" xfId="22133"/>
    <cellStyle name="Währung 11 3 3 3 6" xfId="29840"/>
    <cellStyle name="Währung 11 3 3 4" xfId="12609"/>
    <cellStyle name="Währung 11 3 4" xfId="6685"/>
    <cellStyle name="Währung 11 3 4 2" xfId="9092"/>
    <cellStyle name="Währung 11 3 4 3" xfId="13929"/>
    <cellStyle name="Währung 11 3 4 4" xfId="16879"/>
    <cellStyle name="Währung 11 3 5" xfId="6128"/>
    <cellStyle name="Währung 11 3 5 2" xfId="8781"/>
    <cellStyle name="Währung 11 3 5 3" xfId="13599"/>
    <cellStyle name="Währung 11 3 5 4" xfId="16568"/>
    <cellStyle name="Währung 11 3 5 5" xfId="22130"/>
    <cellStyle name="Währung 11 3 5 6" xfId="29837"/>
    <cellStyle name="Währung 11 3 6" xfId="12607"/>
    <cellStyle name="Währung 11 3 7" xfId="15915"/>
    <cellStyle name="Währung 11 4" xfId="2595"/>
    <cellStyle name="Währung 11 4 2" xfId="2596"/>
    <cellStyle name="Währung 11 4 2 2" xfId="6690"/>
    <cellStyle name="Währung 11 4 2 2 2" xfId="13934"/>
    <cellStyle name="Währung 11 4 2 3" xfId="6133"/>
    <cellStyle name="Währung 11 4 2 3 2" xfId="8786"/>
    <cellStyle name="Währung 11 4 2 3 3" xfId="13604"/>
    <cellStyle name="Währung 11 4 2 3 4" xfId="16573"/>
    <cellStyle name="Währung 11 4 2 3 5" xfId="22135"/>
    <cellStyle name="Währung 11 4 2 3 6" xfId="29842"/>
    <cellStyle name="Währung 11 4 2 4" xfId="12611"/>
    <cellStyle name="Währung 11 4 3" xfId="4612"/>
    <cellStyle name="Währung 11 4 3 2" xfId="6691"/>
    <cellStyle name="Währung 11 4 3 2 2" xfId="13935"/>
    <cellStyle name="Währung 11 4 3 3" xfId="6134"/>
    <cellStyle name="Währung 11 4 3 3 2" xfId="8787"/>
    <cellStyle name="Währung 11 4 3 3 3" xfId="13605"/>
    <cellStyle name="Währung 11 4 3 3 4" xfId="16574"/>
    <cellStyle name="Währung 11 4 3 3 5" xfId="22136"/>
    <cellStyle name="Währung 11 4 3 3 6" xfId="29843"/>
    <cellStyle name="Währung 11 4 3 4" xfId="12612"/>
    <cellStyle name="Währung 11 4 4" xfId="6689"/>
    <cellStyle name="Währung 11 4 4 2" xfId="9093"/>
    <cellStyle name="Währung 11 4 4 3" xfId="13933"/>
    <cellStyle name="Währung 11 4 4 4" xfId="16880"/>
    <cellStyle name="Währung 11 4 5" xfId="6132"/>
    <cellStyle name="Währung 11 4 5 2" xfId="8785"/>
    <cellStyle name="Währung 11 4 5 3" xfId="13603"/>
    <cellStyle name="Währung 11 4 5 4" xfId="16572"/>
    <cellStyle name="Währung 11 4 5 5" xfId="22134"/>
    <cellStyle name="Währung 11 4 5 6" xfId="29841"/>
    <cellStyle name="Währung 11 4 6" xfId="7638"/>
    <cellStyle name="Währung 11 4 7" xfId="12610"/>
    <cellStyle name="Währung 11 4 8" xfId="15916"/>
    <cellStyle name="Währung 11 5" xfId="2597"/>
    <cellStyle name="Währung 11 5 2" xfId="2598"/>
    <cellStyle name="Währung 11 5 2 2" xfId="6693"/>
    <cellStyle name="Währung 11 5 2 2 2" xfId="13937"/>
    <cellStyle name="Währung 11 5 2 3" xfId="6136"/>
    <cellStyle name="Währung 11 5 2 3 2" xfId="8789"/>
    <cellStyle name="Währung 11 5 2 3 3" xfId="13607"/>
    <cellStyle name="Währung 11 5 2 3 4" xfId="16576"/>
    <cellStyle name="Währung 11 5 2 3 5" xfId="22138"/>
    <cellStyle name="Währung 11 5 2 3 6" xfId="29845"/>
    <cellStyle name="Währung 11 5 2 4" xfId="12614"/>
    <cellStyle name="Währung 11 5 3" xfId="4613"/>
    <cellStyle name="Währung 11 5 3 2" xfId="6694"/>
    <cellStyle name="Währung 11 5 3 2 2" xfId="13938"/>
    <cellStyle name="Währung 11 5 3 3" xfId="6137"/>
    <cellStyle name="Währung 11 5 3 3 2" xfId="8790"/>
    <cellStyle name="Währung 11 5 3 3 3" xfId="13608"/>
    <cellStyle name="Währung 11 5 3 3 4" xfId="16577"/>
    <cellStyle name="Währung 11 5 3 3 5" xfId="22139"/>
    <cellStyle name="Währung 11 5 3 3 6" xfId="29846"/>
    <cellStyle name="Währung 11 5 3 4" xfId="12615"/>
    <cellStyle name="Währung 11 5 4" xfId="6692"/>
    <cellStyle name="Währung 11 5 4 2" xfId="9094"/>
    <cellStyle name="Währung 11 5 4 3" xfId="13936"/>
    <cellStyle name="Währung 11 5 4 4" xfId="16881"/>
    <cellStyle name="Währung 11 5 5" xfId="6135"/>
    <cellStyle name="Währung 11 5 5 2" xfId="8788"/>
    <cellStyle name="Währung 11 5 5 3" xfId="13606"/>
    <cellStyle name="Währung 11 5 5 4" xfId="16575"/>
    <cellStyle name="Währung 11 5 5 5" xfId="22137"/>
    <cellStyle name="Währung 11 5 5 6" xfId="29844"/>
    <cellStyle name="Währung 11 5 6" xfId="7639"/>
    <cellStyle name="Währung 11 5 7" xfId="12613"/>
    <cellStyle name="Währung 11 5 8" xfId="15917"/>
    <cellStyle name="Währung 11 6" xfId="4614"/>
    <cellStyle name="Währung 11 6 2" xfId="6695"/>
    <cellStyle name="Währung 11 6 2 2" xfId="13939"/>
    <cellStyle name="Währung 11 6 3" xfId="6138"/>
    <cellStyle name="Währung 11 6 3 2" xfId="8791"/>
    <cellStyle name="Währung 11 6 3 3" xfId="13609"/>
    <cellStyle name="Währung 11 6 3 4" xfId="16578"/>
    <cellStyle name="Währung 11 6 3 5" xfId="22140"/>
    <cellStyle name="Währung 11 6 3 6" xfId="29847"/>
    <cellStyle name="Währung 11 6 4" xfId="12616"/>
    <cellStyle name="Währung 11 7" xfId="6683"/>
    <cellStyle name="Währung 11 7 2" xfId="9091"/>
    <cellStyle name="Währung 11 7 3" xfId="13927"/>
    <cellStyle name="Währung 11 7 4" xfId="16878"/>
    <cellStyle name="Währung 11 8" xfId="6126"/>
    <cellStyle name="Währung 11 8 2" xfId="8779"/>
    <cellStyle name="Währung 11 8 3" xfId="13597"/>
    <cellStyle name="Währung 11 8 4" xfId="16566"/>
    <cellStyle name="Währung 11 8 5" xfId="22128"/>
    <cellStyle name="Währung 11 8 6" xfId="29835"/>
    <cellStyle name="Währung 11 9" xfId="12605"/>
    <cellStyle name="Währung 12" xfId="403"/>
    <cellStyle name="Währung 12 10" xfId="15918"/>
    <cellStyle name="Währung 12 2" xfId="618"/>
    <cellStyle name="Währung 12 2 2" xfId="6697"/>
    <cellStyle name="Währung 12 2 2 2" xfId="13941"/>
    <cellStyle name="Währung 12 2 3" xfId="6140"/>
    <cellStyle name="Währung 12 2 3 2" xfId="8793"/>
    <cellStyle name="Währung 12 2 3 3" xfId="13611"/>
    <cellStyle name="Währung 12 2 3 4" xfId="16580"/>
    <cellStyle name="Währung 12 2 3 5" xfId="22142"/>
    <cellStyle name="Währung 12 2 3 6" xfId="29849"/>
    <cellStyle name="Währung 12 2 4" xfId="12618"/>
    <cellStyle name="Währung 12 3" xfId="2599"/>
    <cellStyle name="Währung 12 3 2" xfId="2600"/>
    <cellStyle name="Währung 12 3 2 2" xfId="2601"/>
    <cellStyle name="Währung 12 3 2 2 2" xfId="6700"/>
    <cellStyle name="Währung 12 3 2 2 2 2" xfId="13944"/>
    <cellStyle name="Währung 12 3 2 2 3" xfId="6143"/>
    <cellStyle name="Währung 12 3 2 2 3 2" xfId="8796"/>
    <cellStyle name="Währung 12 3 2 2 3 3" xfId="13614"/>
    <cellStyle name="Währung 12 3 2 2 3 4" xfId="16583"/>
    <cellStyle name="Währung 12 3 2 2 3 5" xfId="22145"/>
    <cellStyle name="Währung 12 3 2 2 3 6" xfId="29852"/>
    <cellStyle name="Währung 12 3 2 2 4" xfId="12620"/>
    <cellStyle name="Währung 12 3 2 3" xfId="6699"/>
    <cellStyle name="Währung 12 3 2 3 2" xfId="13943"/>
    <cellStyle name="Währung 12 3 2 4" xfId="6142"/>
    <cellStyle name="Währung 12 3 2 4 2" xfId="8795"/>
    <cellStyle name="Währung 12 3 2 4 3" xfId="13613"/>
    <cellStyle name="Währung 12 3 2 4 4" xfId="16582"/>
    <cellStyle name="Währung 12 3 2 4 5" xfId="22144"/>
    <cellStyle name="Währung 12 3 2 4 6" xfId="29851"/>
    <cellStyle name="Währung 12 3 2 5" xfId="7640"/>
    <cellStyle name="Währung 12 3 3" xfId="4615"/>
    <cellStyle name="Währung 12 3 3 2" xfId="6701"/>
    <cellStyle name="Währung 12 3 3 2 2" xfId="13945"/>
    <cellStyle name="Währung 12 3 3 3" xfId="6144"/>
    <cellStyle name="Währung 12 3 3 3 2" xfId="8797"/>
    <cellStyle name="Währung 12 3 3 3 3" xfId="13615"/>
    <cellStyle name="Währung 12 3 3 3 4" xfId="16584"/>
    <cellStyle name="Währung 12 3 3 3 5" xfId="22146"/>
    <cellStyle name="Währung 12 3 3 3 6" xfId="29853"/>
    <cellStyle name="Währung 12 3 3 4" xfId="12621"/>
    <cellStyle name="Währung 12 3 4" xfId="6698"/>
    <cellStyle name="Währung 12 3 4 2" xfId="9096"/>
    <cellStyle name="Währung 12 3 4 3" xfId="13942"/>
    <cellStyle name="Währung 12 3 4 4" xfId="16883"/>
    <cellStyle name="Währung 12 3 5" xfId="6141"/>
    <cellStyle name="Währung 12 3 5 2" xfId="8794"/>
    <cellStyle name="Währung 12 3 5 3" xfId="13612"/>
    <cellStyle name="Währung 12 3 5 4" xfId="16581"/>
    <cellStyle name="Währung 12 3 5 5" xfId="22143"/>
    <cellStyle name="Währung 12 3 5 6" xfId="29850"/>
    <cellStyle name="Währung 12 3 6" xfId="12619"/>
    <cellStyle name="Währung 12 3 7" xfId="15919"/>
    <cellStyle name="Währung 12 4" xfId="2602"/>
    <cellStyle name="Währung 12 4 2" xfId="2603"/>
    <cellStyle name="Währung 12 4 2 2" xfId="6703"/>
    <cellStyle name="Währung 12 4 2 2 2" xfId="13947"/>
    <cellStyle name="Währung 12 4 2 3" xfId="6146"/>
    <cellStyle name="Währung 12 4 2 3 2" xfId="8799"/>
    <cellStyle name="Währung 12 4 2 3 3" xfId="13617"/>
    <cellStyle name="Währung 12 4 2 3 4" xfId="16586"/>
    <cellStyle name="Währung 12 4 2 3 5" xfId="22148"/>
    <cellStyle name="Währung 12 4 2 3 6" xfId="29855"/>
    <cellStyle name="Währung 12 4 2 4" xfId="12623"/>
    <cellStyle name="Währung 12 4 3" xfId="4616"/>
    <cellStyle name="Währung 12 4 3 2" xfId="6704"/>
    <cellStyle name="Währung 12 4 3 2 2" xfId="13948"/>
    <cellStyle name="Währung 12 4 3 3" xfId="6147"/>
    <cellStyle name="Währung 12 4 3 3 2" xfId="8800"/>
    <cellStyle name="Währung 12 4 3 3 3" xfId="13618"/>
    <cellStyle name="Währung 12 4 3 3 4" xfId="16587"/>
    <cellStyle name="Währung 12 4 3 3 5" xfId="22149"/>
    <cellStyle name="Währung 12 4 3 3 6" xfId="29856"/>
    <cellStyle name="Währung 12 4 3 4" xfId="12624"/>
    <cellStyle name="Währung 12 4 4" xfId="6702"/>
    <cellStyle name="Währung 12 4 4 2" xfId="9097"/>
    <cellStyle name="Währung 12 4 4 3" xfId="13946"/>
    <cellStyle name="Währung 12 4 4 4" xfId="16884"/>
    <cellStyle name="Währung 12 4 5" xfId="6145"/>
    <cellStyle name="Währung 12 4 5 2" xfId="8798"/>
    <cellStyle name="Währung 12 4 5 3" xfId="13616"/>
    <cellStyle name="Währung 12 4 5 4" xfId="16585"/>
    <cellStyle name="Währung 12 4 5 5" xfId="22147"/>
    <cellStyle name="Währung 12 4 5 6" xfId="29854"/>
    <cellStyle name="Währung 12 4 6" xfId="7641"/>
    <cellStyle name="Währung 12 4 7" xfId="12622"/>
    <cellStyle name="Währung 12 4 8" xfId="15920"/>
    <cellStyle name="Währung 12 5" xfId="2604"/>
    <cellStyle name="Währung 12 5 2" xfId="2605"/>
    <cellStyle name="Währung 12 5 2 2" xfId="6706"/>
    <cellStyle name="Währung 12 5 2 2 2" xfId="13950"/>
    <cellStyle name="Währung 12 5 2 3" xfId="6149"/>
    <cellStyle name="Währung 12 5 2 3 2" xfId="8802"/>
    <cellStyle name="Währung 12 5 2 3 3" xfId="13620"/>
    <cellStyle name="Währung 12 5 2 3 4" xfId="16589"/>
    <cellStyle name="Währung 12 5 2 3 5" xfId="22151"/>
    <cellStyle name="Währung 12 5 2 3 6" xfId="29858"/>
    <cellStyle name="Währung 12 5 2 4" xfId="12626"/>
    <cellStyle name="Währung 12 5 3" xfId="4617"/>
    <cellStyle name="Währung 12 5 3 2" xfId="6707"/>
    <cellStyle name="Währung 12 5 3 2 2" xfId="13951"/>
    <cellStyle name="Währung 12 5 3 3" xfId="6150"/>
    <cellStyle name="Währung 12 5 3 3 2" xfId="8803"/>
    <cellStyle name="Währung 12 5 3 3 3" xfId="13621"/>
    <cellStyle name="Währung 12 5 3 3 4" xfId="16590"/>
    <cellStyle name="Währung 12 5 3 3 5" xfId="22152"/>
    <cellStyle name="Währung 12 5 3 3 6" xfId="29859"/>
    <cellStyle name="Währung 12 5 3 4" xfId="12627"/>
    <cellStyle name="Währung 12 5 4" xfId="6705"/>
    <cellStyle name="Währung 12 5 4 2" xfId="9098"/>
    <cellStyle name="Währung 12 5 4 3" xfId="13949"/>
    <cellStyle name="Währung 12 5 4 4" xfId="16885"/>
    <cellStyle name="Währung 12 5 5" xfId="6148"/>
    <cellStyle name="Währung 12 5 5 2" xfId="8801"/>
    <cellStyle name="Währung 12 5 5 3" xfId="13619"/>
    <cellStyle name="Währung 12 5 5 4" xfId="16588"/>
    <cellStyle name="Währung 12 5 5 5" xfId="22150"/>
    <cellStyle name="Währung 12 5 5 6" xfId="29857"/>
    <cellStyle name="Währung 12 5 6" xfId="7642"/>
    <cellStyle name="Währung 12 5 7" xfId="12625"/>
    <cellStyle name="Währung 12 5 8" xfId="15921"/>
    <cellStyle name="Währung 12 6" xfId="4618"/>
    <cellStyle name="Währung 12 6 2" xfId="6708"/>
    <cellStyle name="Währung 12 6 2 2" xfId="13952"/>
    <cellStyle name="Währung 12 6 3" xfId="6151"/>
    <cellStyle name="Währung 12 6 3 2" xfId="8804"/>
    <cellStyle name="Währung 12 6 3 3" xfId="13622"/>
    <cellStyle name="Währung 12 6 3 4" xfId="16591"/>
    <cellStyle name="Währung 12 6 3 5" xfId="22153"/>
    <cellStyle name="Währung 12 6 3 6" xfId="29860"/>
    <cellStyle name="Währung 12 6 4" xfId="12628"/>
    <cellStyle name="Währung 12 7" xfId="6696"/>
    <cellStyle name="Währung 12 7 2" xfId="9095"/>
    <cellStyle name="Währung 12 7 3" xfId="13940"/>
    <cellStyle name="Währung 12 7 4" xfId="16882"/>
    <cellStyle name="Währung 12 8" xfId="6139"/>
    <cellStyle name="Währung 12 8 2" xfId="8792"/>
    <cellStyle name="Währung 12 8 3" xfId="13610"/>
    <cellStyle name="Währung 12 8 4" xfId="16579"/>
    <cellStyle name="Währung 12 8 5" xfId="22141"/>
    <cellStyle name="Währung 12 8 6" xfId="29848"/>
    <cellStyle name="Währung 12 9" xfId="12617"/>
    <cellStyle name="Währung 13" xfId="404"/>
    <cellStyle name="Währung 13 10" xfId="15922"/>
    <cellStyle name="Währung 13 2" xfId="619"/>
    <cellStyle name="Währung 13 2 2" xfId="6710"/>
    <cellStyle name="Währung 13 2 2 2" xfId="13954"/>
    <cellStyle name="Währung 13 2 3" xfId="6153"/>
    <cellStyle name="Währung 13 2 3 2" xfId="8806"/>
    <cellStyle name="Währung 13 2 3 3" xfId="13624"/>
    <cellStyle name="Währung 13 2 3 4" xfId="16593"/>
    <cellStyle name="Währung 13 2 3 5" xfId="22155"/>
    <cellStyle name="Währung 13 2 3 6" xfId="29862"/>
    <cellStyle name="Währung 13 2 4" xfId="12630"/>
    <cellStyle name="Währung 13 3" xfId="2606"/>
    <cellStyle name="Währung 13 3 2" xfId="2607"/>
    <cellStyle name="Währung 13 3 2 2" xfId="2608"/>
    <cellStyle name="Währung 13 3 2 2 2" xfId="6713"/>
    <cellStyle name="Währung 13 3 2 2 2 2" xfId="13957"/>
    <cellStyle name="Währung 13 3 2 2 3" xfId="6156"/>
    <cellStyle name="Währung 13 3 2 2 3 2" xfId="8809"/>
    <cellStyle name="Währung 13 3 2 2 3 3" xfId="13627"/>
    <cellStyle name="Währung 13 3 2 2 3 4" xfId="16596"/>
    <cellStyle name="Währung 13 3 2 2 3 5" xfId="22158"/>
    <cellStyle name="Währung 13 3 2 2 3 6" xfId="29865"/>
    <cellStyle name="Währung 13 3 2 2 4" xfId="12632"/>
    <cellStyle name="Währung 13 3 2 3" xfId="6712"/>
    <cellStyle name="Währung 13 3 2 3 2" xfId="13956"/>
    <cellStyle name="Währung 13 3 2 4" xfId="6155"/>
    <cellStyle name="Währung 13 3 2 4 2" xfId="8808"/>
    <cellStyle name="Währung 13 3 2 4 3" xfId="13626"/>
    <cellStyle name="Währung 13 3 2 4 4" xfId="16595"/>
    <cellStyle name="Währung 13 3 2 4 5" xfId="22157"/>
    <cellStyle name="Währung 13 3 2 4 6" xfId="29864"/>
    <cellStyle name="Währung 13 3 2 5" xfId="7643"/>
    <cellStyle name="Währung 13 3 3" xfId="4619"/>
    <cellStyle name="Währung 13 3 3 2" xfId="6714"/>
    <cellStyle name="Währung 13 3 3 2 2" xfId="13958"/>
    <cellStyle name="Währung 13 3 3 3" xfId="6157"/>
    <cellStyle name="Währung 13 3 3 3 2" xfId="8810"/>
    <cellStyle name="Währung 13 3 3 3 3" xfId="13628"/>
    <cellStyle name="Währung 13 3 3 3 4" xfId="16597"/>
    <cellStyle name="Währung 13 3 3 3 5" xfId="22159"/>
    <cellStyle name="Währung 13 3 3 3 6" xfId="29866"/>
    <cellStyle name="Währung 13 3 3 4" xfId="12633"/>
    <cellStyle name="Währung 13 3 4" xfId="6711"/>
    <cellStyle name="Währung 13 3 4 2" xfId="9100"/>
    <cellStyle name="Währung 13 3 4 3" xfId="13955"/>
    <cellStyle name="Währung 13 3 4 4" xfId="16887"/>
    <cellStyle name="Währung 13 3 5" xfId="6154"/>
    <cellStyle name="Währung 13 3 5 2" xfId="8807"/>
    <cellStyle name="Währung 13 3 5 3" xfId="13625"/>
    <cellStyle name="Währung 13 3 5 4" xfId="16594"/>
    <cellStyle name="Währung 13 3 5 5" xfId="22156"/>
    <cellStyle name="Währung 13 3 5 6" xfId="29863"/>
    <cellStyle name="Währung 13 3 6" xfId="12631"/>
    <cellStyle name="Währung 13 3 7" xfId="15923"/>
    <cellStyle name="Währung 13 4" xfId="2609"/>
    <cellStyle name="Währung 13 4 2" xfId="2610"/>
    <cellStyle name="Währung 13 4 2 2" xfId="6716"/>
    <cellStyle name="Währung 13 4 2 2 2" xfId="13960"/>
    <cellStyle name="Währung 13 4 2 3" xfId="6159"/>
    <cellStyle name="Währung 13 4 2 3 2" xfId="8812"/>
    <cellStyle name="Währung 13 4 2 3 3" xfId="13630"/>
    <cellStyle name="Währung 13 4 2 3 4" xfId="16599"/>
    <cellStyle name="Währung 13 4 2 3 5" xfId="22161"/>
    <cellStyle name="Währung 13 4 2 3 6" xfId="29868"/>
    <cellStyle name="Währung 13 4 2 4" xfId="12635"/>
    <cellStyle name="Währung 13 4 3" xfId="4620"/>
    <cellStyle name="Währung 13 4 3 2" xfId="6717"/>
    <cellStyle name="Währung 13 4 3 2 2" xfId="13961"/>
    <cellStyle name="Währung 13 4 3 3" xfId="6160"/>
    <cellStyle name="Währung 13 4 3 3 2" xfId="8813"/>
    <cellStyle name="Währung 13 4 3 3 3" xfId="13631"/>
    <cellStyle name="Währung 13 4 3 3 4" xfId="16600"/>
    <cellStyle name="Währung 13 4 3 3 5" xfId="22162"/>
    <cellStyle name="Währung 13 4 3 3 6" xfId="29869"/>
    <cellStyle name="Währung 13 4 3 4" xfId="12636"/>
    <cellStyle name="Währung 13 4 4" xfId="6715"/>
    <cellStyle name="Währung 13 4 4 2" xfId="9101"/>
    <cellStyle name="Währung 13 4 4 3" xfId="13959"/>
    <cellStyle name="Währung 13 4 4 4" xfId="16888"/>
    <cellStyle name="Währung 13 4 5" xfId="6158"/>
    <cellStyle name="Währung 13 4 5 2" xfId="8811"/>
    <cellStyle name="Währung 13 4 5 3" xfId="13629"/>
    <cellStyle name="Währung 13 4 5 4" xfId="16598"/>
    <cellStyle name="Währung 13 4 5 5" xfId="22160"/>
    <cellStyle name="Währung 13 4 5 6" xfId="29867"/>
    <cellStyle name="Währung 13 4 6" xfId="7644"/>
    <cellStyle name="Währung 13 4 7" xfId="12634"/>
    <cellStyle name="Währung 13 4 8" xfId="15924"/>
    <cellStyle name="Währung 13 5" xfId="2611"/>
    <cellStyle name="Währung 13 5 2" xfId="2612"/>
    <cellStyle name="Währung 13 5 2 2" xfId="6719"/>
    <cellStyle name="Währung 13 5 2 2 2" xfId="13963"/>
    <cellStyle name="Währung 13 5 2 3" xfId="6162"/>
    <cellStyle name="Währung 13 5 2 3 2" xfId="8815"/>
    <cellStyle name="Währung 13 5 2 3 3" xfId="13633"/>
    <cellStyle name="Währung 13 5 2 3 4" xfId="16602"/>
    <cellStyle name="Währung 13 5 2 3 5" xfId="22164"/>
    <cellStyle name="Währung 13 5 2 3 6" xfId="29871"/>
    <cellStyle name="Währung 13 5 2 4" xfId="12638"/>
    <cellStyle name="Währung 13 5 3" xfId="4621"/>
    <cellStyle name="Währung 13 5 3 2" xfId="6720"/>
    <cellStyle name="Währung 13 5 3 2 2" xfId="13964"/>
    <cellStyle name="Währung 13 5 3 3" xfId="6163"/>
    <cellStyle name="Währung 13 5 3 3 2" xfId="8816"/>
    <cellStyle name="Währung 13 5 3 3 3" xfId="13634"/>
    <cellStyle name="Währung 13 5 3 3 4" xfId="16603"/>
    <cellStyle name="Währung 13 5 3 3 5" xfId="22165"/>
    <cellStyle name="Währung 13 5 3 3 6" xfId="29872"/>
    <cellStyle name="Währung 13 5 3 4" xfId="12639"/>
    <cellStyle name="Währung 13 5 4" xfId="6718"/>
    <cellStyle name="Währung 13 5 4 2" xfId="9102"/>
    <cellStyle name="Währung 13 5 4 3" xfId="13962"/>
    <cellStyle name="Währung 13 5 4 4" xfId="16889"/>
    <cellStyle name="Währung 13 5 5" xfId="6161"/>
    <cellStyle name="Währung 13 5 5 2" xfId="8814"/>
    <cellStyle name="Währung 13 5 5 3" xfId="13632"/>
    <cellStyle name="Währung 13 5 5 4" xfId="16601"/>
    <cellStyle name="Währung 13 5 5 5" xfId="22163"/>
    <cellStyle name="Währung 13 5 5 6" xfId="29870"/>
    <cellStyle name="Währung 13 5 6" xfId="7645"/>
    <cellStyle name="Währung 13 5 7" xfId="12637"/>
    <cellStyle name="Währung 13 5 8" xfId="15925"/>
    <cellStyle name="Währung 13 6" xfId="4622"/>
    <cellStyle name="Währung 13 6 2" xfId="6721"/>
    <cellStyle name="Währung 13 6 2 2" xfId="13965"/>
    <cellStyle name="Währung 13 6 3" xfId="6164"/>
    <cellStyle name="Währung 13 6 3 2" xfId="8817"/>
    <cellStyle name="Währung 13 6 3 3" xfId="13635"/>
    <cellStyle name="Währung 13 6 3 4" xfId="16604"/>
    <cellStyle name="Währung 13 6 3 5" xfId="22166"/>
    <cellStyle name="Währung 13 6 3 6" xfId="29873"/>
    <cellStyle name="Währung 13 6 4" xfId="12640"/>
    <cellStyle name="Währung 13 7" xfId="6709"/>
    <cellStyle name="Währung 13 7 2" xfId="9099"/>
    <cellStyle name="Währung 13 7 3" xfId="13953"/>
    <cellStyle name="Währung 13 7 4" xfId="16886"/>
    <cellStyle name="Währung 13 8" xfId="6152"/>
    <cellStyle name="Währung 13 8 2" xfId="8805"/>
    <cellStyle name="Währung 13 8 3" xfId="13623"/>
    <cellStyle name="Währung 13 8 4" xfId="16592"/>
    <cellStyle name="Währung 13 8 5" xfId="22154"/>
    <cellStyle name="Währung 13 8 6" xfId="29861"/>
    <cellStyle name="Währung 13 9" xfId="12629"/>
    <cellStyle name="Währung 14" xfId="405"/>
    <cellStyle name="Währung 14 10" xfId="15926"/>
    <cellStyle name="Währung 14 2" xfId="620"/>
    <cellStyle name="Währung 14 2 2" xfId="6723"/>
    <cellStyle name="Währung 14 2 2 2" xfId="13967"/>
    <cellStyle name="Währung 14 2 3" xfId="6166"/>
    <cellStyle name="Währung 14 2 3 2" xfId="8819"/>
    <cellStyle name="Währung 14 2 3 3" xfId="13637"/>
    <cellStyle name="Währung 14 2 3 4" xfId="16606"/>
    <cellStyle name="Währung 14 2 3 5" xfId="22168"/>
    <cellStyle name="Währung 14 2 3 6" xfId="29875"/>
    <cellStyle name="Währung 14 2 4" xfId="12642"/>
    <cellStyle name="Währung 14 3" xfId="2613"/>
    <cellStyle name="Währung 14 3 2" xfId="2614"/>
    <cellStyle name="Währung 14 3 2 2" xfId="2615"/>
    <cellStyle name="Währung 14 3 2 2 2" xfId="6726"/>
    <cellStyle name="Währung 14 3 2 2 2 2" xfId="13970"/>
    <cellStyle name="Währung 14 3 2 2 3" xfId="6169"/>
    <cellStyle name="Währung 14 3 2 2 3 2" xfId="8822"/>
    <cellStyle name="Währung 14 3 2 2 3 3" xfId="13640"/>
    <cellStyle name="Währung 14 3 2 2 3 4" xfId="16609"/>
    <cellStyle name="Währung 14 3 2 2 3 5" xfId="22171"/>
    <cellStyle name="Währung 14 3 2 2 3 6" xfId="29878"/>
    <cellStyle name="Währung 14 3 2 2 4" xfId="12644"/>
    <cellStyle name="Währung 14 3 2 3" xfId="6725"/>
    <cellStyle name="Währung 14 3 2 3 2" xfId="13969"/>
    <cellStyle name="Währung 14 3 2 4" xfId="6168"/>
    <cellStyle name="Währung 14 3 2 4 2" xfId="8821"/>
    <cellStyle name="Währung 14 3 2 4 3" xfId="13639"/>
    <cellStyle name="Währung 14 3 2 4 4" xfId="16608"/>
    <cellStyle name="Währung 14 3 2 4 5" xfId="22170"/>
    <cellStyle name="Währung 14 3 2 4 6" xfId="29877"/>
    <cellStyle name="Währung 14 3 2 5" xfId="7646"/>
    <cellStyle name="Währung 14 3 3" xfId="4623"/>
    <cellStyle name="Währung 14 3 3 2" xfId="6727"/>
    <cellStyle name="Währung 14 3 3 2 2" xfId="13971"/>
    <cellStyle name="Währung 14 3 3 3" xfId="6170"/>
    <cellStyle name="Währung 14 3 3 3 2" xfId="8823"/>
    <cellStyle name="Währung 14 3 3 3 3" xfId="13641"/>
    <cellStyle name="Währung 14 3 3 3 4" xfId="16610"/>
    <cellStyle name="Währung 14 3 3 3 5" xfId="22172"/>
    <cellStyle name="Währung 14 3 3 3 6" xfId="29879"/>
    <cellStyle name="Währung 14 3 3 4" xfId="12645"/>
    <cellStyle name="Währung 14 3 4" xfId="6724"/>
    <cellStyle name="Währung 14 3 4 2" xfId="9104"/>
    <cellStyle name="Währung 14 3 4 3" xfId="13968"/>
    <cellStyle name="Währung 14 3 4 4" xfId="16891"/>
    <cellStyle name="Währung 14 3 5" xfId="6167"/>
    <cellStyle name="Währung 14 3 5 2" xfId="8820"/>
    <cellStyle name="Währung 14 3 5 3" xfId="13638"/>
    <cellStyle name="Währung 14 3 5 4" xfId="16607"/>
    <cellStyle name="Währung 14 3 5 5" xfId="22169"/>
    <cellStyle name="Währung 14 3 5 6" xfId="29876"/>
    <cellStyle name="Währung 14 3 6" xfId="12643"/>
    <cellStyle name="Währung 14 3 7" xfId="15927"/>
    <cellStyle name="Währung 14 4" xfId="2616"/>
    <cellStyle name="Währung 14 4 2" xfId="2617"/>
    <cellStyle name="Währung 14 4 2 2" xfId="6729"/>
    <cellStyle name="Währung 14 4 2 2 2" xfId="13973"/>
    <cellStyle name="Währung 14 4 2 3" xfId="6172"/>
    <cellStyle name="Währung 14 4 2 3 2" xfId="8825"/>
    <cellStyle name="Währung 14 4 2 3 3" xfId="13643"/>
    <cellStyle name="Währung 14 4 2 3 4" xfId="16612"/>
    <cellStyle name="Währung 14 4 2 3 5" xfId="22174"/>
    <cellStyle name="Währung 14 4 2 3 6" xfId="29881"/>
    <cellStyle name="Währung 14 4 2 4" xfId="12647"/>
    <cellStyle name="Währung 14 4 3" xfId="4624"/>
    <cellStyle name="Währung 14 4 3 2" xfId="6730"/>
    <cellStyle name="Währung 14 4 3 2 2" xfId="13974"/>
    <cellStyle name="Währung 14 4 3 3" xfId="6173"/>
    <cellStyle name="Währung 14 4 3 3 2" xfId="8826"/>
    <cellStyle name="Währung 14 4 3 3 3" xfId="13644"/>
    <cellStyle name="Währung 14 4 3 3 4" xfId="16613"/>
    <cellStyle name="Währung 14 4 3 3 5" xfId="22175"/>
    <cellStyle name="Währung 14 4 3 3 6" xfId="29882"/>
    <cellStyle name="Währung 14 4 3 4" xfId="12648"/>
    <cellStyle name="Währung 14 4 4" xfId="6728"/>
    <cellStyle name="Währung 14 4 4 2" xfId="9105"/>
    <cellStyle name="Währung 14 4 4 3" xfId="13972"/>
    <cellStyle name="Währung 14 4 4 4" xfId="16892"/>
    <cellStyle name="Währung 14 4 5" xfId="6171"/>
    <cellStyle name="Währung 14 4 5 2" xfId="8824"/>
    <cellStyle name="Währung 14 4 5 3" xfId="13642"/>
    <cellStyle name="Währung 14 4 5 4" xfId="16611"/>
    <cellStyle name="Währung 14 4 5 5" xfId="22173"/>
    <cellStyle name="Währung 14 4 5 6" xfId="29880"/>
    <cellStyle name="Währung 14 4 6" xfId="7647"/>
    <cellStyle name="Währung 14 4 7" xfId="12646"/>
    <cellStyle name="Währung 14 4 8" xfId="15928"/>
    <cellStyle name="Währung 14 5" xfId="2618"/>
    <cellStyle name="Währung 14 5 2" xfId="2619"/>
    <cellStyle name="Währung 14 5 2 2" xfId="6732"/>
    <cellStyle name="Währung 14 5 2 2 2" xfId="13976"/>
    <cellStyle name="Währung 14 5 2 3" xfId="6175"/>
    <cellStyle name="Währung 14 5 2 3 2" xfId="8828"/>
    <cellStyle name="Währung 14 5 2 3 3" xfId="13646"/>
    <cellStyle name="Währung 14 5 2 3 4" xfId="16615"/>
    <cellStyle name="Währung 14 5 2 3 5" xfId="22177"/>
    <cellStyle name="Währung 14 5 2 3 6" xfId="29884"/>
    <cellStyle name="Währung 14 5 2 4" xfId="12650"/>
    <cellStyle name="Währung 14 5 3" xfId="4625"/>
    <cellStyle name="Währung 14 5 3 2" xfId="6733"/>
    <cellStyle name="Währung 14 5 3 2 2" xfId="13977"/>
    <cellStyle name="Währung 14 5 3 3" xfId="6176"/>
    <cellStyle name="Währung 14 5 3 3 2" xfId="8829"/>
    <cellStyle name="Währung 14 5 3 3 3" xfId="13647"/>
    <cellStyle name="Währung 14 5 3 3 4" xfId="16616"/>
    <cellStyle name="Währung 14 5 3 3 5" xfId="22178"/>
    <cellStyle name="Währung 14 5 3 3 6" xfId="29885"/>
    <cellStyle name="Währung 14 5 3 4" xfId="12651"/>
    <cellStyle name="Währung 14 5 4" xfId="6731"/>
    <cellStyle name="Währung 14 5 4 2" xfId="9106"/>
    <cellStyle name="Währung 14 5 4 3" xfId="13975"/>
    <cellStyle name="Währung 14 5 4 4" xfId="16893"/>
    <cellStyle name="Währung 14 5 5" xfId="6174"/>
    <cellStyle name="Währung 14 5 5 2" xfId="8827"/>
    <cellStyle name="Währung 14 5 5 3" xfId="13645"/>
    <cellStyle name="Währung 14 5 5 4" xfId="16614"/>
    <cellStyle name="Währung 14 5 5 5" xfId="22176"/>
    <cellStyle name="Währung 14 5 5 6" xfId="29883"/>
    <cellStyle name="Währung 14 5 6" xfId="7648"/>
    <cellStyle name="Währung 14 5 7" xfId="12649"/>
    <cellStyle name="Währung 14 5 8" xfId="15929"/>
    <cellStyle name="Währung 14 6" xfId="4626"/>
    <cellStyle name="Währung 14 6 2" xfId="6734"/>
    <cellStyle name="Währung 14 6 2 2" xfId="13978"/>
    <cellStyle name="Währung 14 6 3" xfId="6177"/>
    <cellStyle name="Währung 14 6 3 2" xfId="8830"/>
    <cellStyle name="Währung 14 6 3 3" xfId="13648"/>
    <cellStyle name="Währung 14 6 3 4" xfId="16617"/>
    <cellStyle name="Währung 14 6 3 5" xfId="22179"/>
    <cellStyle name="Währung 14 6 3 6" xfId="29886"/>
    <cellStyle name="Währung 14 6 4" xfId="12652"/>
    <cellStyle name="Währung 14 7" xfId="6722"/>
    <cellStyle name="Währung 14 7 2" xfId="9103"/>
    <cellStyle name="Währung 14 7 3" xfId="13966"/>
    <cellStyle name="Währung 14 7 4" xfId="16890"/>
    <cellStyle name="Währung 14 8" xfId="6165"/>
    <cellStyle name="Währung 14 8 2" xfId="8818"/>
    <cellStyle name="Währung 14 8 3" xfId="13636"/>
    <cellStyle name="Währung 14 8 4" xfId="16605"/>
    <cellStyle name="Währung 14 8 5" xfId="22167"/>
    <cellStyle name="Währung 14 8 6" xfId="29874"/>
    <cellStyle name="Währung 14 9" xfId="12641"/>
    <cellStyle name="Währung 15" xfId="406"/>
    <cellStyle name="Währung 15 10" xfId="12653"/>
    <cellStyle name="Währung 15 11" xfId="15930"/>
    <cellStyle name="Währung 15 2" xfId="621"/>
    <cellStyle name="Währung 15 2 10" xfId="15931"/>
    <cellStyle name="Währung 15 2 2" xfId="2620"/>
    <cellStyle name="Währung 15 2 2 2" xfId="2621"/>
    <cellStyle name="Währung 15 2 2 2 2" xfId="2622"/>
    <cellStyle name="Währung 15 2 2 2 2 2" xfId="6739"/>
    <cellStyle name="Währung 15 2 2 2 2 2 2" xfId="13983"/>
    <cellStyle name="Währung 15 2 2 2 2 3" xfId="6182"/>
    <cellStyle name="Währung 15 2 2 2 2 3 2" xfId="8835"/>
    <cellStyle name="Währung 15 2 2 2 2 3 3" xfId="13653"/>
    <cellStyle name="Währung 15 2 2 2 2 3 4" xfId="16622"/>
    <cellStyle name="Währung 15 2 2 2 2 3 5" xfId="22184"/>
    <cellStyle name="Währung 15 2 2 2 2 3 6" xfId="29891"/>
    <cellStyle name="Währung 15 2 2 2 2 4" xfId="12656"/>
    <cellStyle name="Währung 15 2 2 2 3" xfId="6738"/>
    <cellStyle name="Währung 15 2 2 2 3 2" xfId="13982"/>
    <cellStyle name="Währung 15 2 2 2 4" xfId="6181"/>
    <cellStyle name="Währung 15 2 2 2 4 2" xfId="8834"/>
    <cellStyle name="Währung 15 2 2 2 4 3" xfId="13652"/>
    <cellStyle name="Währung 15 2 2 2 4 4" xfId="16621"/>
    <cellStyle name="Währung 15 2 2 2 4 5" xfId="22183"/>
    <cellStyle name="Währung 15 2 2 2 4 6" xfId="29890"/>
    <cellStyle name="Währung 15 2 2 2 5" xfId="7649"/>
    <cellStyle name="Währung 15 2 2 3" xfId="4627"/>
    <cellStyle name="Währung 15 2 2 3 2" xfId="6740"/>
    <cellStyle name="Währung 15 2 2 3 2 2" xfId="13984"/>
    <cellStyle name="Währung 15 2 2 3 3" xfId="6183"/>
    <cellStyle name="Währung 15 2 2 3 3 2" xfId="8836"/>
    <cellStyle name="Währung 15 2 2 3 3 3" xfId="13654"/>
    <cellStyle name="Währung 15 2 2 3 3 4" xfId="16623"/>
    <cellStyle name="Währung 15 2 2 3 3 5" xfId="22185"/>
    <cellStyle name="Währung 15 2 2 3 3 6" xfId="29892"/>
    <cellStyle name="Währung 15 2 2 3 4" xfId="12657"/>
    <cellStyle name="Währung 15 2 2 4" xfId="6737"/>
    <cellStyle name="Währung 15 2 2 4 2" xfId="9109"/>
    <cellStyle name="Währung 15 2 2 4 3" xfId="13981"/>
    <cellStyle name="Währung 15 2 2 4 4" xfId="16896"/>
    <cellStyle name="Währung 15 2 2 5" xfId="6180"/>
    <cellStyle name="Währung 15 2 2 5 2" xfId="8833"/>
    <cellStyle name="Währung 15 2 2 5 3" xfId="13651"/>
    <cellStyle name="Währung 15 2 2 5 4" xfId="16620"/>
    <cellStyle name="Währung 15 2 2 5 5" xfId="22182"/>
    <cellStyle name="Währung 15 2 2 5 6" xfId="29889"/>
    <cellStyle name="Währung 15 2 2 6" xfId="12655"/>
    <cellStyle name="Währung 15 2 2 7" xfId="15932"/>
    <cellStyle name="Währung 15 2 3" xfId="2623"/>
    <cellStyle name="Währung 15 2 3 2" xfId="2624"/>
    <cellStyle name="Währung 15 2 3 2 2" xfId="6742"/>
    <cellStyle name="Währung 15 2 3 2 2 2" xfId="13986"/>
    <cellStyle name="Währung 15 2 3 2 3" xfId="6185"/>
    <cellStyle name="Währung 15 2 3 2 3 2" xfId="8838"/>
    <cellStyle name="Währung 15 2 3 2 3 3" xfId="13656"/>
    <cellStyle name="Währung 15 2 3 2 3 4" xfId="16625"/>
    <cellStyle name="Währung 15 2 3 2 3 5" xfId="22187"/>
    <cellStyle name="Währung 15 2 3 2 3 6" xfId="29894"/>
    <cellStyle name="Währung 15 2 3 2 4" xfId="12659"/>
    <cellStyle name="Währung 15 2 3 3" xfId="4628"/>
    <cellStyle name="Währung 15 2 3 3 2" xfId="6743"/>
    <cellStyle name="Währung 15 2 3 3 2 2" xfId="13987"/>
    <cellStyle name="Währung 15 2 3 3 3" xfId="6186"/>
    <cellStyle name="Währung 15 2 3 3 3 2" xfId="8839"/>
    <cellStyle name="Währung 15 2 3 3 3 3" xfId="13657"/>
    <cellStyle name="Währung 15 2 3 3 3 4" xfId="16626"/>
    <cellStyle name="Währung 15 2 3 3 3 5" xfId="22188"/>
    <cellStyle name="Währung 15 2 3 3 3 6" xfId="29895"/>
    <cellStyle name="Währung 15 2 3 3 4" xfId="12660"/>
    <cellStyle name="Währung 15 2 3 4" xfId="6741"/>
    <cellStyle name="Währung 15 2 3 4 2" xfId="9110"/>
    <cellStyle name="Währung 15 2 3 4 3" xfId="13985"/>
    <cellStyle name="Währung 15 2 3 4 4" xfId="16897"/>
    <cellStyle name="Währung 15 2 3 5" xfId="6184"/>
    <cellStyle name="Währung 15 2 3 5 2" xfId="8837"/>
    <cellStyle name="Währung 15 2 3 5 3" xfId="13655"/>
    <cellStyle name="Währung 15 2 3 5 4" xfId="16624"/>
    <cellStyle name="Währung 15 2 3 5 5" xfId="22186"/>
    <cellStyle name="Währung 15 2 3 5 6" xfId="29893"/>
    <cellStyle name="Währung 15 2 3 6" xfId="7650"/>
    <cellStyle name="Währung 15 2 3 7" xfId="12658"/>
    <cellStyle name="Währung 15 2 3 8" xfId="15933"/>
    <cellStyle name="Währung 15 2 4" xfId="2625"/>
    <cellStyle name="Währung 15 2 4 2" xfId="2626"/>
    <cellStyle name="Währung 15 2 4 2 2" xfId="2627"/>
    <cellStyle name="Währung 15 2 4 2 2 2" xfId="6746"/>
    <cellStyle name="Währung 15 2 4 2 2 2 2" xfId="13990"/>
    <cellStyle name="Währung 15 2 4 2 2 3" xfId="6189"/>
    <cellStyle name="Währung 15 2 4 2 2 3 2" xfId="8842"/>
    <cellStyle name="Währung 15 2 4 2 2 3 3" xfId="13660"/>
    <cellStyle name="Währung 15 2 4 2 2 3 4" xfId="16629"/>
    <cellStyle name="Währung 15 2 4 2 2 3 5" xfId="22191"/>
    <cellStyle name="Währung 15 2 4 2 2 3 6" xfId="29898"/>
    <cellStyle name="Währung 15 2 4 2 2 4" xfId="12662"/>
    <cellStyle name="Währung 15 2 4 2 3" xfId="6745"/>
    <cellStyle name="Währung 15 2 4 2 3 2" xfId="13989"/>
    <cellStyle name="Währung 15 2 4 2 4" xfId="6188"/>
    <cellStyle name="Währung 15 2 4 2 4 2" xfId="8841"/>
    <cellStyle name="Währung 15 2 4 2 4 3" xfId="13659"/>
    <cellStyle name="Währung 15 2 4 2 4 4" xfId="16628"/>
    <cellStyle name="Währung 15 2 4 2 4 5" xfId="22190"/>
    <cellStyle name="Währung 15 2 4 2 4 6" xfId="29897"/>
    <cellStyle name="Währung 15 2 4 2 5" xfId="7651"/>
    <cellStyle name="Währung 15 2 4 3" xfId="4629"/>
    <cellStyle name="Währung 15 2 4 3 2" xfId="6747"/>
    <cellStyle name="Währung 15 2 4 3 2 2" xfId="13991"/>
    <cellStyle name="Währung 15 2 4 3 3" xfId="6190"/>
    <cellStyle name="Währung 15 2 4 3 3 2" xfId="8843"/>
    <cellStyle name="Währung 15 2 4 3 3 3" xfId="13661"/>
    <cellStyle name="Währung 15 2 4 3 3 4" xfId="16630"/>
    <cellStyle name="Währung 15 2 4 3 3 5" xfId="22192"/>
    <cellStyle name="Währung 15 2 4 3 3 6" xfId="29899"/>
    <cellStyle name="Währung 15 2 4 3 4" xfId="12663"/>
    <cellStyle name="Währung 15 2 4 4" xfId="6744"/>
    <cellStyle name="Währung 15 2 4 4 2" xfId="9111"/>
    <cellStyle name="Währung 15 2 4 4 3" xfId="13988"/>
    <cellStyle name="Währung 15 2 4 4 4" xfId="16898"/>
    <cellStyle name="Währung 15 2 4 5" xfId="6187"/>
    <cellStyle name="Währung 15 2 4 5 2" xfId="8840"/>
    <cellStyle name="Währung 15 2 4 5 3" xfId="13658"/>
    <cellStyle name="Währung 15 2 4 5 4" xfId="16627"/>
    <cellStyle name="Währung 15 2 4 5 5" xfId="22189"/>
    <cellStyle name="Währung 15 2 4 5 6" xfId="29896"/>
    <cellStyle name="Währung 15 2 4 6" xfId="12661"/>
    <cellStyle name="Währung 15 2 4 7" xfId="15934"/>
    <cellStyle name="Währung 15 2 5" xfId="2628"/>
    <cellStyle name="Währung 15 2 5 2" xfId="6748"/>
    <cellStyle name="Währung 15 2 5 2 2" xfId="13992"/>
    <cellStyle name="Währung 15 2 5 3" xfId="6191"/>
    <cellStyle name="Währung 15 2 5 3 2" xfId="8844"/>
    <cellStyle name="Währung 15 2 5 3 3" xfId="13662"/>
    <cellStyle name="Währung 15 2 5 3 4" xfId="16631"/>
    <cellStyle name="Währung 15 2 5 3 5" xfId="22193"/>
    <cellStyle name="Währung 15 2 5 3 6" xfId="29900"/>
    <cellStyle name="Währung 15 2 5 4" xfId="12664"/>
    <cellStyle name="Währung 15 2 6" xfId="4630"/>
    <cellStyle name="Währung 15 2 6 2" xfId="6749"/>
    <cellStyle name="Währung 15 2 6 2 2" xfId="13993"/>
    <cellStyle name="Währung 15 2 6 3" xfId="6192"/>
    <cellStyle name="Währung 15 2 6 3 2" xfId="8845"/>
    <cellStyle name="Währung 15 2 6 3 3" xfId="13663"/>
    <cellStyle name="Währung 15 2 6 3 4" xfId="16632"/>
    <cellStyle name="Währung 15 2 6 3 5" xfId="22194"/>
    <cellStyle name="Währung 15 2 6 3 6" xfId="29901"/>
    <cellStyle name="Währung 15 2 6 4" xfId="12665"/>
    <cellStyle name="Währung 15 2 7" xfId="6736"/>
    <cellStyle name="Währung 15 2 7 2" xfId="9108"/>
    <cellStyle name="Währung 15 2 7 3" xfId="13980"/>
    <cellStyle name="Währung 15 2 7 4" xfId="16895"/>
    <cellStyle name="Währung 15 2 8" xfId="6179"/>
    <cellStyle name="Währung 15 2 8 2" xfId="8832"/>
    <cellStyle name="Währung 15 2 8 3" xfId="13650"/>
    <cellStyle name="Währung 15 2 8 4" xfId="16619"/>
    <cellStyle name="Währung 15 2 8 5" xfId="22181"/>
    <cellStyle name="Währung 15 2 8 6" xfId="29888"/>
    <cellStyle name="Währung 15 2 9" xfId="12654"/>
    <cellStyle name="Währung 15 3" xfId="2629"/>
    <cellStyle name="Währung 15 3 2" xfId="2630"/>
    <cellStyle name="Währung 15 3 2 2" xfId="2631"/>
    <cellStyle name="Währung 15 3 2 2 2" xfId="6752"/>
    <cellStyle name="Währung 15 3 2 2 2 2" xfId="13996"/>
    <cellStyle name="Währung 15 3 2 2 3" xfId="6195"/>
    <cellStyle name="Währung 15 3 2 2 3 2" xfId="8848"/>
    <cellStyle name="Währung 15 3 2 2 3 3" xfId="13666"/>
    <cellStyle name="Währung 15 3 2 2 3 4" xfId="16635"/>
    <cellStyle name="Währung 15 3 2 2 3 5" xfId="22197"/>
    <cellStyle name="Währung 15 3 2 2 3 6" xfId="29904"/>
    <cellStyle name="Währung 15 3 2 2 4" xfId="12667"/>
    <cellStyle name="Währung 15 3 2 3" xfId="6751"/>
    <cellStyle name="Währung 15 3 2 3 2" xfId="13995"/>
    <cellStyle name="Währung 15 3 2 4" xfId="6194"/>
    <cellStyle name="Währung 15 3 2 4 2" xfId="8847"/>
    <cellStyle name="Währung 15 3 2 4 3" xfId="13665"/>
    <cellStyle name="Währung 15 3 2 4 4" xfId="16634"/>
    <cellStyle name="Währung 15 3 2 4 5" xfId="22196"/>
    <cellStyle name="Währung 15 3 2 4 6" xfId="29903"/>
    <cellStyle name="Währung 15 3 2 5" xfId="7652"/>
    <cellStyle name="Währung 15 3 3" xfId="4631"/>
    <cellStyle name="Währung 15 3 3 2" xfId="6753"/>
    <cellStyle name="Währung 15 3 3 2 2" xfId="13997"/>
    <cellStyle name="Währung 15 3 3 3" xfId="6196"/>
    <cellStyle name="Währung 15 3 3 3 2" xfId="8849"/>
    <cellStyle name="Währung 15 3 3 3 3" xfId="13667"/>
    <cellStyle name="Währung 15 3 3 3 4" xfId="16636"/>
    <cellStyle name="Währung 15 3 3 3 5" xfId="22198"/>
    <cellStyle name="Währung 15 3 3 3 6" xfId="29905"/>
    <cellStyle name="Währung 15 3 3 4" xfId="12668"/>
    <cellStyle name="Währung 15 3 4" xfId="6750"/>
    <cellStyle name="Währung 15 3 4 2" xfId="9112"/>
    <cellStyle name="Währung 15 3 4 3" xfId="13994"/>
    <cellStyle name="Währung 15 3 4 4" xfId="16899"/>
    <cellStyle name="Währung 15 3 5" xfId="6193"/>
    <cellStyle name="Währung 15 3 5 2" xfId="8846"/>
    <cellStyle name="Währung 15 3 5 3" xfId="13664"/>
    <cellStyle name="Währung 15 3 5 4" xfId="16633"/>
    <cellStyle name="Währung 15 3 5 5" xfId="22195"/>
    <cellStyle name="Währung 15 3 5 6" xfId="29902"/>
    <cellStyle name="Währung 15 3 6" xfId="12666"/>
    <cellStyle name="Währung 15 3 7" xfId="15935"/>
    <cellStyle name="Währung 15 4" xfId="2632"/>
    <cellStyle name="Währung 15 4 2" xfId="2633"/>
    <cellStyle name="Währung 15 4 2 2" xfId="6755"/>
    <cellStyle name="Währung 15 4 2 2 2" xfId="13999"/>
    <cellStyle name="Währung 15 4 2 3" xfId="6198"/>
    <cellStyle name="Währung 15 4 2 3 2" xfId="8851"/>
    <cellStyle name="Währung 15 4 2 3 3" xfId="13669"/>
    <cellStyle name="Währung 15 4 2 3 4" xfId="16638"/>
    <cellStyle name="Währung 15 4 2 3 5" xfId="22200"/>
    <cellStyle name="Währung 15 4 2 3 6" xfId="29907"/>
    <cellStyle name="Währung 15 4 2 4" xfId="12670"/>
    <cellStyle name="Währung 15 4 3" xfId="4632"/>
    <cellStyle name="Währung 15 4 3 2" xfId="6756"/>
    <cellStyle name="Währung 15 4 3 2 2" xfId="14000"/>
    <cellStyle name="Währung 15 4 3 3" xfId="6199"/>
    <cellStyle name="Währung 15 4 3 3 2" xfId="8852"/>
    <cellStyle name="Währung 15 4 3 3 3" xfId="13670"/>
    <cellStyle name="Währung 15 4 3 3 4" xfId="16639"/>
    <cellStyle name="Währung 15 4 3 3 5" xfId="22201"/>
    <cellStyle name="Währung 15 4 3 3 6" xfId="29908"/>
    <cellStyle name="Währung 15 4 3 4" xfId="12671"/>
    <cellStyle name="Währung 15 4 4" xfId="6754"/>
    <cellStyle name="Währung 15 4 4 2" xfId="9113"/>
    <cellStyle name="Währung 15 4 4 3" xfId="13998"/>
    <cellStyle name="Währung 15 4 4 4" xfId="16900"/>
    <cellStyle name="Währung 15 4 5" xfId="6197"/>
    <cellStyle name="Währung 15 4 5 2" xfId="8850"/>
    <cellStyle name="Währung 15 4 5 3" xfId="13668"/>
    <cellStyle name="Währung 15 4 5 4" xfId="16637"/>
    <cellStyle name="Währung 15 4 5 5" xfId="22199"/>
    <cellStyle name="Währung 15 4 5 6" xfId="29906"/>
    <cellStyle name="Währung 15 4 6" xfId="7653"/>
    <cellStyle name="Währung 15 4 7" xfId="12669"/>
    <cellStyle name="Währung 15 4 8" xfId="15936"/>
    <cellStyle name="Währung 15 5" xfId="2634"/>
    <cellStyle name="Währung 15 5 2" xfId="2635"/>
    <cellStyle name="Währung 15 5 2 2" xfId="6758"/>
    <cellStyle name="Währung 15 5 2 2 2" xfId="14002"/>
    <cellStyle name="Währung 15 5 2 3" xfId="6201"/>
    <cellStyle name="Währung 15 5 2 3 2" xfId="8854"/>
    <cellStyle name="Währung 15 5 2 3 3" xfId="13672"/>
    <cellStyle name="Währung 15 5 2 3 4" xfId="16641"/>
    <cellStyle name="Währung 15 5 2 3 5" xfId="22203"/>
    <cellStyle name="Währung 15 5 2 3 6" xfId="29910"/>
    <cellStyle name="Währung 15 5 2 4" xfId="12673"/>
    <cellStyle name="Währung 15 5 3" xfId="4633"/>
    <cellStyle name="Währung 15 5 3 2" xfId="6759"/>
    <cellStyle name="Währung 15 5 3 2 2" xfId="14003"/>
    <cellStyle name="Währung 15 5 3 3" xfId="6202"/>
    <cellStyle name="Währung 15 5 3 3 2" xfId="8855"/>
    <cellStyle name="Währung 15 5 3 3 3" xfId="13673"/>
    <cellStyle name="Währung 15 5 3 3 4" xfId="16642"/>
    <cellStyle name="Währung 15 5 3 3 5" xfId="22204"/>
    <cellStyle name="Währung 15 5 3 3 6" xfId="29911"/>
    <cellStyle name="Währung 15 5 3 4" xfId="12674"/>
    <cellStyle name="Währung 15 5 4" xfId="6757"/>
    <cellStyle name="Währung 15 5 4 2" xfId="9114"/>
    <cellStyle name="Währung 15 5 4 3" xfId="14001"/>
    <cellStyle name="Währung 15 5 4 4" xfId="16901"/>
    <cellStyle name="Währung 15 5 5" xfId="6200"/>
    <cellStyle name="Währung 15 5 5 2" xfId="8853"/>
    <cellStyle name="Währung 15 5 5 3" xfId="13671"/>
    <cellStyle name="Währung 15 5 5 4" xfId="16640"/>
    <cellStyle name="Währung 15 5 5 5" xfId="22202"/>
    <cellStyle name="Währung 15 5 5 6" xfId="29909"/>
    <cellStyle name="Währung 15 5 6" xfId="7654"/>
    <cellStyle name="Währung 15 5 7" xfId="12672"/>
    <cellStyle name="Währung 15 5 8" xfId="15937"/>
    <cellStyle name="Währung 15 6" xfId="2636"/>
    <cellStyle name="Währung 15 6 2" xfId="6760"/>
    <cellStyle name="Währung 15 6 2 2" xfId="14004"/>
    <cellStyle name="Währung 15 6 3" xfId="6203"/>
    <cellStyle name="Währung 15 6 3 2" xfId="8856"/>
    <cellStyle name="Währung 15 6 3 3" xfId="13674"/>
    <cellStyle name="Währung 15 6 3 4" xfId="16643"/>
    <cellStyle name="Währung 15 6 3 5" xfId="22205"/>
    <cellStyle name="Währung 15 6 3 6" xfId="29912"/>
    <cellStyle name="Währung 15 6 4" xfId="12675"/>
    <cellStyle name="Währung 15 7" xfId="4634"/>
    <cellStyle name="Währung 15 7 2" xfId="6761"/>
    <cellStyle name="Währung 15 7 2 2" xfId="14005"/>
    <cellStyle name="Währung 15 7 3" xfId="6204"/>
    <cellStyle name="Währung 15 7 3 2" xfId="8857"/>
    <cellStyle name="Währung 15 7 3 3" xfId="13675"/>
    <cellStyle name="Währung 15 7 3 4" xfId="16644"/>
    <cellStyle name="Währung 15 7 3 5" xfId="22206"/>
    <cellStyle name="Währung 15 7 3 6" xfId="29913"/>
    <cellStyle name="Währung 15 7 4" xfId="12676"/>
    <cellStyle name="Währung 15 8" xfId="6735"/>
    <cellStyle name="Währung 15 8 2" xfId="9107"/>
    <cellStyle name="Währung 15 8 3" xfId="13979"/>
    <cellStyle name="Währung 15 8 4" xfId="16894"/>
    <cellStyle name="Währung 15 9" xfId="6178"/>
    <cellStyle name="Währung 15 9 2" xfId="8831"/>
    <cellStyle name="Währung 15 9 3" xfId="13649"/>
    <cellStyle name="Währung 15 9 4" xfId="16618"/>
    <cellStyle name="Währung 15 9 5" xfId="22180"/>
    <cellStyle name="Währung 15 9 6" xfId="29887"/>
    <cellStyle name="Währung 16" xfId="2637"/>
    <cellStyle name="Währung 16 10" xfId="15938"/>
    <cellStyle name="Währung 16 2" xfId="2638"/>
    <cellStyle name="Währung 16 2 2" xfId="2639"/>
    <cellStyle name="Währung 16 2 2 2" xfId="2640"/>
    <cellStyle name="Währung 16 2 2 2 2" xfId="6765"/>
    <cellStyle name="Währung 16 2 2 2 2 2" xfId="14009"/>
    <cellStyle name="Währung 16 2 2 2 3" xfId="6208"/>
    <cellStyle name="Währung 16 2 2 2 3 2" xfId="8861"/>
    <cellStyle name="Währung 16 2 2 2 3 3" xfId="13679"/>
    <cellStyle name="Währung 16 2 2 2 3 4" xfId="16648"/>
    <cellStyle name="Währung 16 2 2 2 3 5" xfId="22210"/>
    <cellStyle name="Währung 16 2 2 2 3 6" xfId="29917"/>
    <cellStyle name="Währung 16 2 2 2 4" xfId="12679"/>
    <cellStyle name="Währung 16 2 2 3" xfId="6764"/>
    <cellStyle name="Währung 16 2 2 3 2" xfId="14008"/>
    <cellStyle name="Währung 16 2 2 4" xfId="6207"/>
    <cellStyle name="Währung 16 2 2 4 2" xfId="8860"/>
    <cellStyle name="Währung 16 2 2 4 3" xfId="13678"/>
    <cellStyle name="Währung 16 2 2 4 4" xfId="16647"/>
    <cellStyle name="Währung 16 2 2 4 5" xfId="22209"/>
    <cellStyle name="Währung 16 2 2 4 6" xfId="29916"/>
    <cellStyle name="Währung 16 2 2 5" xfId="7655"/>
    <cellStyle name="Währung 16 2 3" xfId="4635"/>
    <cellStyle name="Währung 16 2 3 2" xfId="6766"/>
    <cellStyle name="Währung 16 2 3 2 2" xfId="14010"/>
    <cellStyle name="Währung 16 2 3 3" xfId="6209"/>
    <cellStyle name="Währung 16 2 3 3 2" xfId="8862"/>
    <cellStyle name="Währung 16 2 3 3 3" xfId="13680"/>
    <cellStyle name="Währung 16 2 3 3 4" xfId="16649"/>
    <cellStyle name="Währung 16 2 3 3 5" xfId="22211"/>
    <cellStyle name="Währung 16 2 3 3 6" xfId="29918"/>
    <cellStyle name="Währung 16 2 3 4" xfId="12680"/>
    <cellStyle name="Währung 16 2 4" xfId="6763"/>
    <cellStyle name="Währung 16 2 4 2" xfId="9116"/>
    <cellStyle name="Währung 16 2 4 3" xfId="14007"/>
    <cellStyle name="Währung 16 2 4 4" xfId="16903"/>
    <cellStyle name="Währung 16 2 5" xfId="6206"/>
    <cellStyle name="Währung 16 2 5 2" xfId="8859"/>
    <cellStyle name="Währung 16 2 5 3" xfId="13677"/>
    <cellStyle name="Währung 16 2 5 4" xfId="16646"/>
    <cellStyle name="Währung 16 2 5 5" xfId="22208"/>
    <cellStyle name="Währung 16 2 5 6" xfId="29915"/>
    <cellStyle name="Währung 16 2 6" xfId="12678"/>
    <cellStyle name="Währung 16 2 7" xfId="15939"/>
    <cellStyle name="Währung 16 3" xfId="2641"/>
    <cellStyle name="Währung 16 3 2" xfId="2642"/>
    <cellStyle name="Währung 16 3 2 2" xfId="6768"/>
    <cellStyle name="Währung 16 3 2 2 2" xfId="14012"/>
    <cellStyle name="Währung 16 3 2 3" xfId="6211"/>
    <cellStyle name="Währung 16 3 2 3 2" xfId="8864"/>
    <cellStyle name="Währung 16 3 2 3 3" xfId="13682"/>
    <cellStyle name="Währung 16 3 2 3 4" xfId="16651"/>
    <cellStyle name="Währung 16 3 2 3 5" xfId="22213"/>
    <cellStyle name="Währung 16 3 2 3 6" xfId="29920"/>
    <cellStyle name="Währung 16 3 2 4" xfId="12682"/>
    <cellStyle name="Währung 16 3 3" xfId="4636"/>
    <cellStyle name="Währung 16 3 3 2" xfId="6769"/>
    <cellStyle name="Währung 16 3 3 2 2" xfId="14013"/>
    <cellStyle name="Währung 16 3 3 3" xfId="6212"/>
    <cellStyle name="Währung 16 3 3 3 2" xfId="8865"/>
    <cellStyle name="Währung 16 3 3 3 3" xfId="13683"/>
    <cellStyle name="Währung 16 3 3 3 4" xfId="16652"/>
    <cellStyle name="Währung 16 3 3 3 5" xfId="22214"/>
    <cellStyle name="Währung 16 3 3 3 6" xfId="29921"/>
    <cellStyle name="Währung 16 3 3 4" xfId="12683"/>
    <cellStyle name="Währung 16 3 4" xfId="6767"/>
    <cellStyle name="Währung 16 3 4 2" xfId="9117"/>
    <cellStyle name="Währung 16 3 4 3" xfId="14011"/>
    <cellStyle name="Währung 16 3 4 4" xfId="16904"/>
    <cellStyle name="Währung 16 3 5" xfId="6210"/>
    <cellStyle name="Währung 16 3 5 2" xfId="8863"/>
    <cellStyle name="Währung 16 3 5 3" xfId="13681"/>
    <cellStyle name="Währung 16 3 5 4" xfId="16650"/>
    <cellStyle name="Währung 16 3 5 5" xfId="22212"/>
    <cellStyle name="Währung 16 3 5 6" xfId="29919"/>
    <cellStyle name="Währung 16 3 6" xfId="7656"/>
    <cellStyle name="Währung 16 3 7" xfId="12681"/>
    <cellStyle name="Währung 16 3 8" xfId="15940"/>
    <cellStyle name="Währung 16 4" xfId="2643"/>
    <cellStyle name="Währung 16 4 2" xfId="2644"/>
    <cellStyle name="Währung 16 4 2 2" xfId="2645"/>
    <cellStyle name="Währung 16 4 2 2 2" xfId="6772"/>
    <cellStyle name="Währung 16 4 2 2 2 2" xfId="14016"/>
    <cellStyle name="Währung 16 4 2 2 3" xfId="6215"/>
    <cellStyle name="Währung 16 4 2 2 3 2" xfId="8868"/>
    <cellStyle name="Währung 16 4 2 2 3 3" xfId="13686"/>
    <cellStyle name="Währung 16 4 2 2 3 4" xfId="16655"/>
    <cellStyle name="Währung 16 4 2 2 3 5" xfId="22217"/>
    <cellStyle name="Währung 16 4 2 2 3 6" xfId="29924"/>
    <cellStyle name="Währung 16 4 2 2 4" xfId="12685"/>
    <cellStyle name="Währung 16 4 2 3" xfId="6771"/>
    <cellStyle name="Währung 16 4 2 3 2" xfId="14015"/>
    <cellStyle name="Währung 16 4 2 4" xfId="6214"/>
    <cellStyle name="Währung 16 4 2 4 2" xfId="8867"/>
    <cellStyle name="Währung 16 4 2 4 3" xfId="13685"/>
    <cellStyle name="Währung 16 4 2 4 4" xfId="16654"/>
    <cellStyle name="Währung 16 4 2 4 5" xfId="22216"/>
    <cellStyle name="Währung 16 4 2 4 6" xfId="29923"/>
    <cellStyle name="Währung 16 4 2 5" xfId="7657"/>
    <cellStyle name="Währung 16 4 3" xfId="4637"/>
    <cellStyle name="Währung 16 4 3 2" xfId="6773"/>
    <cellStyle name="Währung 16 4 3 2 2" xfId="14017"/>
    <cellStyle name="Währung 16 4 3 3" xfId="6216"/>
    <cellStyle name="Währung 16 4 3 3 2" xfId="8869"/>
    <cellStyle name="Währung 16 4 3 3 3" xfId="13687"/>
    <cellStyle name="Währung 16 4 3 3 4" xfId="16656"/>
    <cellStyle name="Währung 16 4 3 3 5" xfId="22218"/>
    <cellStyle name="Währung 16 4 3 3 6" xfId="29925"/>
    <cellStyle name="Währung 16 4 3 4" xfId="12686"/>
    <cellStyle name="Währung 16 4 4" xfId="6770"/>
    <cellStyle name="Währung 16 4 4 2" xfId="9118"/>
    <cellStyle name="Währung 16 4 4 3" xfId="14014"/>
    <cellStyle name="Währung 16 4 4 4" xfId="16905"/>
    <cellStyle name="Währung 16 4 5" xfId="6213"/>
    <cellStyle name="Währung 16 4 5 2" xfId="8866"/>
    <cellStyle name="Währung 16 4 5 3" xfId="13684"/>
    <cellStyle name="Währung 16 4 5 4" xfId="16653"/>
    <cellStyle name="Währung 16 4 5 5" xfId="22215"/>
    <cellStyle name="Währung 16 4 5 6" xfId="29922"/>
    <cellStyle name="Währung 16 4 6" xfId="12684"/>
    <cellStyle name="Währung 16 4 7" xfId="15941"/>
    <cellStyle name="Währung 16 5" xfId="2646"/>
    <cellStyle name="Währung 16 5 2" xfId="6774"/>
    <cellStyle name="Währung 16 5 2 2" xfId="14018"/>
    <cellStyle name="Währung 16 5 3" xfId="6217"/>
    <cellStyle name="Währung 16 5 3 2" xfId="8870"/>
    <cellStyle name="Währung 16 5 3 3" xfId="13688"/>
    <cellStyle name="Währung 16 5 3 4" xfId="16657"/>
    <cellStyle name="Währung 16 5 3 5" xfId="22219"/>
    <cellStyle name="Währung 16 5 3 6" xfId="29926"/>
    <cellStyle name="Währung 16 5 4" xfId="12687"/>
    <cellStyle name="Währung 16 6" xfId="4638"/>
    <cellStyle name="Währung 16 6 2" xfId="6775"/>
    <cellStyle name="Währung 16 6 2 2" xfId="14019"/>
    <cellStyle name="Währung 16 6 3" xfId="6218"/>
    <cellStyle name="Währung 16 6 3 2" xfId="8871"/>
    <cellStyle name="Währung 16 6 3 3" xfId="13689"/>
    <cellStyle name="Währung 16 6 3 4" xfId="16658"/>
    <cellStyle name="Währung 16 6 3 5" xfId="22220"/>
    <cellStyle name="Währung 16 6 3 6" xfId="29927"/>
    <cellStyle name="Währung 16 6 4" xfId="12688"/>
    <cellStyle name="Währung 16 7" xfId="6762"/>
    <cellStyle name="Währung 16 7 2" xfId="9115"/>
    <cellStyle name="Währung 16 7 3" xfId="14006"/>
    <cellStyle name="Währung 16 7 4" xfId="16902"/>
    <cellStyle name="Währung 16 8" xfId="6205"/>
    <cellStyle name="Währung 16 8 2" xfId="8858"/>
    <cellStyle name="Währung 16 8 3" xfId="13676"/>
    <cellStyle name="Währung 16 8 4" xfId="16645"/>
    <cellStyle name="Währung 16 8 5" xfId="22207"/>
    <cellStyle name="Währung 16 8 6" xfId="29914"/>
    <cellStyle name="Währung 16 9" xfId="12677"/>
    <cellStyle name="Währung 17" xfId="2647"/>
    <cellStyle name="Währung 17 2" xfId="6776"/>
    <cellStyle name="Währung 17 2 2" xfId="14020"/>
    <cellStyle name="Währung 17 3" xfId="6219"/>
    <cellStyle name="Währung 17 3 2" xfId="8872"/>
    <cellStyle name="Währung 17 3 3" xfId="13690"/>
    <cellStyle name="Währung 17 3 4" xfId="16659"/>
    <cellStyle name="Währung 17 3 5" xfId="22221"/>
    <cellStyle name="Währung 17 3 6" xfId="29928"/>
    <cellStyle name="Währung 17 4" xfId="12689"/>
    <cellStyle name="Währung 18" xfId="2648"/>
    <cellStyle name="Währung 18 2" xfId="2649"/>
    <cellStyle name="Währung 18 2 2" xfId="2650"/>
    <cellStyle name="Währung 18 2 2 2" xfId="6779"/>
    <cellStyle name="Währung 18 2 2 2 2" xfId="14023"/>
    <cellStyle name="Währung 18 2 2 3" xfId="6222"/>
    <cellStyle name="Währung 18 2 2 3 2" xfId="8875"/>
    <cellStyle name="Währung 18 2 2 3 3" xfId="13693"/>
    <cellStyle name="Währung 18 2 2 3 4" xfId="16662"/>
    <cellStyle name="Währung 18 2 2 3 5" xfId="22224"/>
    <cellStyle name="Währung 18 2 2 3 6" xfId="29931"/>
    <cellStyle name="Währung 18 2 2 4" xfId="12691"/>
    <cellStyle name="Währung 18 2 3" xfId="6778"/>
    <cellStyle name="Währung 18 2 3 2" xfId="14022"/>
    <cellStyle name="Währung 18 2 4" xfId="6221"/>
    <cellStyle name="Währung 18 2 4 2" xfId="8874"/>
    <cellStyle name="Währung 18 2 4 3" xfId="13692"/>
    <cellStyle name="Währung 18 2 4 4" xfId="16661"/>
    <cellStyle name="Währung 18 2 4 5" xfId="22223"/>
    <cellStyle name="Währung 18 2 4 6" xfId="29930"/>
    <cellStyle name="Währung 18 2 5" xfId="7658"/>
    <cellStyle name="Währung 18 3" xfId="4639"/>
    <cellStyle name="Währung 18 3 2" xfId="6780"/>
    <cellStyle name="Währung 18 3 2 2" xfId="14024"/>
    <cellStyle name="Währung 18 3 3" xfId="6223"/>
    <cellStyle name="Währung 18 3 3 2" xfId="8876"/>
    <cellStyle name="Währung 18 3 3 3" xfId="13694"/>
    <cellStyle name="Währung 18 3 3 4" xfId="16663"/>
    <cellStyle name="Währung 18 3 3 5" xfId="22225"/>
    <cellStyle name="Währung 18 3 3 6" xfId="29932"/>
    <cellStyle name="Währung 18 3 4" xfId="12692"/>
    <cellStyle name="Währung 18 4" xfId="6777"/>
    <cellStyle name="Währung 18 4 2" xfId="9119"/>
    <cellStyle name="Währung 18 4 3" xfId="14021"/>
    <cellStyle name="Währung 18 4 4" xfId="16906"/>
    <cellStyle name="Währung 18 5" xfId="6220"/>
    <cellStyle name="Währung 18 5 2" xfId="8873"/>
    <cellStyle name="Währung 18 5 3" xfId="13691"/>
    <cellStyle name="Währung 18 5 4" xfId="16660"/>
    <cellStyle name="Währung 18 5 5" xfId="22222"/>
    <cellStyle name="Währung 18 5 6" xfId="29929"/>
    <cellStyle name="Währung 18 6" xfId="12690"/>
    <cellStyle name="Währung 18 7" xfId="15942"/>
    <cellStyle name="Währung 19" xfId="2651"/>
    <cellStyle name="Währung 19 2" xfId="2652"/>
    <cellStyle name="Währung 19 2 2" xfId="6782"/>
    <cellStyle name="Währung 19 2 2 2" xfId="14026"/>
    <cellStyle name="Währung 19 2 3" xfId="6225"/>
    <cellStyle name="Währung 19 2 3 2" xfId="8878"/>
    <cellStyle name="Währung 19 2 3 3" xfId="13696"/>
    <cellStyle name="Währung 19 2 3 4" xfId="16665"/>
    <cellStyle name="Währung 19 2 3 5" xfId="22227"/>
    <cellStyle name="Währung 19 2 3 6" xfId="29934"/>
    <cellStyle name="Währung 19 2 4" xfId="12694"/>
    <cellStyle name="Währung 19 3" xfId="4640"/>
    <cellStyle name="Währung 19 3 2" xfId="6783"/>
    <cellStyle name="Währung 19 3 2 2" xfId="14027"/>
    <cellStyle name="Währung 19 3 3" xfId="6226"/>
    <cellStyle name="Währung 19 3 3 2" xfId="8879"/>
    <cellStyle name="Währung 19 3 3 3" xfId="13697"/>
    <cellStyle name="Währung 19 3 3 4" xfId="16666"/>
    <cellStyle name="Währung 19 3 3 5" xfId="22228"/>
    <cellStyle name="Währung 19 3 3 6" xfId="29935"/>
    <cellStyle name="Währung 19 3 4" xfId="12695"/>
    <cellStyle name="Währung 19 4" xfId="6781"/>
    <cellStyle name="Währung 19 4 2" xfId="9120"/>
    <cellStyle name="Währung 19 4 3" xfId="14025"/>
    <cellStyle name="Währung 19 4 4" xfId="16907"/>
    <cellStyle name="Währung 19 5" xfId="6224"/>
    <cellStyle name="Währung 19 5 2" xfId="8877"/>
    <cellStyle name="Währung 19 5 3" xfId="13695"/>
    <cellStyle name="Währung 19 5 4" xfId="16664"/>
    <cellStyle name="Währung 19 5 5" xfId="22226"/>
    <cellStyle name="Währung 19 5 6" xfId="29933"/>
    <cellStyle name="Währung 19 6" xfId="7659"/>
    <cellStyle name="Währung 19 7" xfId="12693"/>
    <cellStyle name="Währung 19 8" xfId="15943"/>
    <cellStyle name="Währung 2" xfId="407"/>
    <cellStyle name="Währung 2 10" xfId="6227"/>
    <cellStyle name="Währung 2 10 2" xfId="8880"/>
    <cellStyle name="Währung 2 10 3" xfId="13698"/>
    <cellStyle name="Währung 2 10 4" xfId="16667"/>
    <cellStyle name="Währung 2 10 5" xfId="22229"/>
    <cellStyle name="Währung 2 10 6" xfId="29936"/>
    <cellStyle name="Währung 2 2" xfId="408"/>
    <cellStyle name="Währung 2 2 2" xfId="6785"/>
    <cellStyle name="Währung 2 2 2 2" xfId="14029"/>
    <cellStyle name="Währung 2 2 3" xfId="6228"/>
    <cellStyle name="Währung 2 2 3 2" xfId="8881"/>
    <cellStyle name="Währung 2 2 3 3" xfId="13699"/>
    <cellStyle name="Währung 2 2 3 4" xfId="16668"/>
    <cellStyle name="Währung 2 2 3 5" xfId="22230"/>
    <cellStyle name="Währung 2 2 3 6" xfId="29937"/>
    <cellStyle name="Währung 2 2 4" xfId="12696"/>
    <cellStyle name="Währung 2 3" xfId="2653"/>
    <cellStyle name="Währung 2 3 2" xfId="2654"/>
    <cellStyle name="Währung 2 3 2 2" xfId="6787"/>
    <cellStyle name="Währung 2 3 2 2 2" xfId="14031"/>
    <cellStyle name="Währung 2 3 2 3" xfId="6230"/>
    <cellStyle name="Währung 2 3 2 3 2" xfId="8883"/>
    <cellStyle name="Währung 2 3 2 3 3" xfId="13701"/>
    <cellStyle name="Währung 2 3 2 3 4" xfId="16670"/>
    <cellStyle name="Währung 2 3 2 3 5" xfId="22232"/>
    <cellStyle name="Währung 2 3 2 3 6" xfId="29939"/>
    <cellStyle name="Währung 2 3 2 4" xfId="12698"/>
    <cellStyle name="Währung 2 3 3" xfId="4641"/>
    <cellStyle name="Währung 2 3 3 2" xfId="6788"/>
    <cellStyle name="Währung 2 3 3 2 2" xfId="14032"/>
    <cellStyle name="Währung 2 3 3 3" xfId="6231"/>
    <cellStyle name="Währung 2 3 3 3 2" xfId="8884"/>
    <cellStyle name="Währung 2 3 3 3 3" xfId="13702"/>
    <cellStyle name="Währung 2 3 3 3 4" xfId="16671"/>
    <cellStyle name="Währung 2 3 3 3 5" xfId="22233"/>
    <cellStyle name="Währung 2 3 3 3 6" xfId="29940"/>
    <cellStyle name="Währung 2 3 3 4" xfId="12699"/>
    <cellStyle name="Währung 2 3 4" xfId="6786"/>
    <cellStyle name="Währung 2 3 4 2" xfId="9121"/>
    <cellStyle name="Währung 2 3 4 3" xfId="14030"/>
    <cellStyle name="Währung 2 3 4 4" xfId="16908"/>
    <cellStyle name="Währung 2 3 5" xfId="6229"/>
    <cellStyle name="Währung 2 3 5 2" xfId="8882"/>
    <cellStyle name="Währung 2 3 5 3" xfId="13700"/>
    <cellStyle name="Währung 2 3 5 4" xfId="16669"/>
    <cellStyle name="Währung 2 3 5 5" xfId="22231"/>
    <cellStyle name="Währung 2 3 5 6" xfId="29938"/>
    <cellStyle name="Währung 2 3 6" xfId="7660"/>
    <cellStyle name="Währung 2 3 7" xfId="12697"/>
    <cellStyle name="Währung 2 3 8" xfId="15944"/>
    <cellStyle name="Währung 2 4" xfId="2655"/>
    <cellStyle name="Währung 2 4 2" xfId="2656"/>
    <cellStyle name="Währung 2 4 2 2" xfId="6790"/>
    <cellStyle name="Währung 2 4 2 2 2" xfId="14034"/>
    <cellStyle name="Währung 2 4 2 3" xfId="6233"/>
    <cellStyle name="Währung 2 4 2 3 2" xfId="8886"/>
    <cellStyle name="Währung 2 4 2 3 3" xfId="13704"/>
    <cellStyle name="Währung 2 4 2 3 4" xfId="16673"/>
    <cellStyle name="Währung 2 4 2 3 5" xfId="22235"/>
    <cellStyle name="Währung 2 4 2 3 6" xfId="29942"/>
    <cellStyle name="Währung 2 4 2 4" xfId="12701"/>
    <cellStyle name="Währung 2 4 3" xfId="4642"/>
    <cellStyle name="Währung 2 4 3 2" xfId="6791"/>
    <cellStyle name="Währung 2 4 3 2 2" xfId="14035"/>
    <cellStyle name="Währung 2 4 3 3" xfId="6234"/>
    <cellStyle name="Währung 2 4 3 3 2" xfId="8887"/>
    <cellStyle name="Währung 2 4 3 3 3" xfId="13705"/>
    <cellStyle name="Währung 2 4 3 3 4" xfId="16674"/>
    <cellStyle name="Währung 2 4 3 3 5" xfId="22236"/>
    <cellStyle name="Währung 2 4 3 3 6" xfId="29943"/>
    <cellStyle name="Währung 2 4 3 4" xfId="12702"/>
    <cellStyle name="Währung 2 4 4" xfId="6789"/>
    <cellStyle name="Währung 2 4 4 2" xfId="9122"/>
    <cellStyle name="Währung 2 4 4 3" xfId="14033"/>
    <cellStyle name="Währung 2 4 4 4" xfId="16909"/>
    <cellStyle name="Währung 2 4 5" xfId="6232"/>
    <cellStyle name="Währung 2 4 5 2" xfId="8885"/>
    <cellStyle name="Währung 2 4 5 3" xfId="13703"/>
    <cellStyle name="Währung 2 4 5 4" xfId="16672"/>
    <cellStyle name="Währung 2 4 5 5" xfId="22234"/>
    <cellStyle name="Währung 2 4 5 6" xfId="29941"/>
    <cellStyle name="Währung 2 4 6" xfId="7661"/>
    <cellStyle name="Währung 2 4 7" xfId="12700"/>
    <cellStyle name="Währung 2 4 8" xfId="15945"/>
    <cellStyle name="Währung 2 5" xfId="2657"/>
    <cellStyle name="Währung 2 5 2" xfId="2658"/>
    <cellStyle name="Währung 2 5 2 2" xfId="6793"/>
    <cellStyle name="Währung 2 5 2 2 2" xfId="14037"/>
    <cellStyle name="Währung 2 5 2 3" xfId="6236"/>
    <cellStyle name="Währung 2 5 2 3 2" xfId="8889"/>
    <cellStyle name="Währung 2 5 2 3 3" xfId="13707"/>
    <cellStyle name="Währung 2 5 2 3 4" xfId="16676"/>
    <cellStyle name="Währung 2 5 2 3 5" xfId="22238"/>
    <cellStyle name="Währung 2 5 2 3 6" xfId="29945"/>
    <cellStyle name="Währung 2 5 2 4" xfId="12704"/>
    <cellStyle name="Währung 2 5 3" xfId="4643"/>
    <cellStyle name="Währung 2 5 3 2" xfId="6794"/>
    <cellStyle name="Währung 2 5 3 2 2" xfId="14038"/>
    <cellStyle name="Währung 2 5 3 3" xfId="6237"/>
    <cellStyle name="Währung 2 5 3 3 2" xfId="8890"/>
    <cellStyle name="Währung 2 5 3 3 3" xfId="13708"/>
    <cellStyle name="Währung 2 5 3 3 4" xfId="16677"/>
    <cellStyle name="Währung 2 5 3 3 5" xfId="22239"/>
    <cellStyle name="Währung 2 5 3 3 6" xfId="29946"/>
    <cellStyle name="Währung 2 5 3 4" xfId="12705"/>
    <cellStyle name="Währung 2 5 4" xfId="6792"/>
    <cellStyle name="Währung 2 5 4 2" xfId="9123"/>
    <cellStyle name="Währung 2 5 4 3" xfId="14036"/>
    <cellStyle name="Währung 2 5 4 4" xfId="16910"/>
    <cellStyle name="Währung 2 5 5" xfId="6235"/>
    <cellStyle name="Währung 2 5 5 2" xfId="8888"/>
    <cellStyle name="Währung 2 5 5 3" xfId="13706"/>
    <cellStyle name="Währung 2 5 5 4" xfId="16675"/>
    <cellStyle name="Währung 2 5 5 5" xfId="22237"/>
    <cellStyle name="Währung 2 5 5 6" xfId="29944"/>
    <cellStyle name="Währung 2 5 6" xfId="7662"/>
    <cellStyle name="Währung 2 5 7" xfId="12703"/>
    <cellStyle name="Währung 2 5 8" xfId="15946"/>
    <cellStyle name="Währung 2 6" xfId="2659"/>
    <cellStyle name="Währung 2 6 2" xfId="4644"/>
    <cellStyle name="Währung 2 6 2 2" xfId="6796"/>
    <cellStyle name="Währung 2 6 2 3" xfId="6239"/>
    <cellStyle name="Währung 2 6 2 3 2" xfId="8892"/>
    <cellStyle name="Währung 2 6 2 3 3" xfId="13710"/>
    <cellStyle name="Währung 2 6 2 3 4" xfId="16679"/>
    <cellStyle name="Währung 2 6 2 3 5" xfId="22241"/>
    <cellStyle name="Währung 2 6 2 3 6" xfId="29948"/>
    <cellStyle name="Währung 2 6 3" xfId="6795"/>
    <cellStyle name="Währung 2 6 4" xfId="6238"/>
    <cellStyle name="Währung 2 6 4 2" xfId="8891"/>
    <cellStyle name="Währung 2 6 4 3" xfId="13709"/>
    <cellStyle name="Währung 2 6 4 4" xfId="16678"/>
    <cellStyle name="Währung 2 6 4 5" xfId="22240"/>
    <cellStyle name="Währung 2 6 4 6" xfId="29947"/>
    <cellStyle name="Währung 2 7" xfId="4645"/>
    <cellStyle name="Währung 2 7 2" xfId="4646"/>
    <cellStyle name="Währung 2 7 2 2" xfId="6798"/>
    <cellStyle name="Währung 2 7 2 2 2" xfId="14039"/>
    <cellStyle name="Währung 2 7 2 3" xfId="6241"/>
    <cellStyle name="Währung 2 7 2 3 2" xfId="8894"/>
    <cellStyle name="Währung 2 7 2 3 3" xfId="13712"/>
    <cellStyle name="Währung 2 7 2 3 4" xfId="16681"/>
    <cellStyle name="Währung 2 7 2 3 5" xfId="22243"/>
    <cellStyle name="Währung 2 7 2 3 6" xfId="29950"/>
    <cellStyle name="Währung 2 7 2 4" xfId="12706"/>
    <cellStyle name="Währung 2 7 3" xfId="4647"/>
    <cellStyle name="Währung 2 7 3 2" xfId="6799"/>
    <cellStyle name="Währung 2 7 3 3" xfId="6242"/>
    <cellStyle name="Währung 2 7 3 3 2" xfId="8895"/>
    <cellStyle name="Währung 2 7 3 3 3" xfId="13713"/>
    <cellStyle name="Währung 2 7 3 3 4" xfId="16682"/>
    <cellStyle name="Währung 2 7 3 3 5" xfId="22244"/>
    <cellStyle name="Währung 2 7 3 3 6" xfId="29951"/>
    <cellStyle name="Währung 2 7 4" xfId="6797"/>
    <cellStyle name="Währung 2 7 5" xfId="6240"/>
    <cellStyle name="Währung 2 7 5 2" xfId="8893"/>
    <cellStyle name="Währung 2 7 5 3" xfId="13711"/>
    <cellStyle name="Währung 2 7 5 4" xfId="16680"/>
    <cellStyle name="Währung 2 7 5 5" xfId="22242"/>
    <cellStyle name="Währung 2 7 5 6" xfId="29949"/>
    <cellStyle name="Währung 2 8" xfId="4648"/>
    <cellStyle name="Währung 2 8 2" xfId="6800"/>
    <cellStyle name="Währung 2 8 3" xfId="6243"/>
    <cellStyle name="Währung 2 8 3 2" xfId="8896"/>
    <cellStyle name="Währung 2 8 3 3" xfId="13714"/>
    <cellStyle name="Währung 2 8 3 4" xfId="16683"/>
    <cellStyle name="Währung 2 8 3 5" xfId="22245"/>
    <cellStyle name="Währung 2 8 3 6" xfId="29952"/>
    <cellStyle name="Währung 2 9" xfId="6784"/>
    <cellStyle name="Währung 2 9 2" xfId="14028"/>
    <cellStyle name="Währung 2 9 2 2" xfId="14925"/>
    <cellStyle name="Währung 2 9 2 3" xfId="16970"/>
    <cellStyle name="Währung 20" xfId="2660"/>
    <cellStyle name="Währung 20 2" xfId="2661"/>
    <cellStyle name="Währung 20 2 2" xfId="6802"/>
    <cellStyle name="Währung 20 2 2 2" xfId="14041"/>
    <cellStyle name="Währung 20 2 3" xfId="6245"/>
    <cellStyle name="Währung 20 2 3 2" xfId="8898"/>
    <cellStyle name="Währung 20 2 3 3" xfId="13716"/>
    <cellStyle name="Währung 20 2 3 4" xfId="16685"/>
    <cellStyle name="Währung 20 2 3 5" xfId="22247"/>
    <cellStyle name="Währung 20 2 3 6" xfId="29954"/>
    <cellStyle name="Währung 20 2 4" xfId="12708"/>
    <cellStyle name="Währung 20 3" xfId="4649"/>
    <cellStyle name="Währung 20 3 2" xfId="6803"/>
    <cellStyle name="Währung 20 3 2 2" xfId="14042"/>
    <cellStyle name="Währung 20 3 3" xfId="6246"/>
    <cellStyle name="Währung 20 3 3 2" xfId="8899"/>
    <cellStyle name="Währung 20 3 3 3" xfId="13717"/>
    <cellStyle name="Währung 20 3 3 4" xfId="16686"/>
    <cellStyle name="Währung 20 3 3 5" xfId="22248"/>
    <cellStyle name="Währung 20 3 3 6" xfId="29955"/>
    <cellStyle name="Währung 20 3 4" xfId="12709"/>
    <cellStyle name="Währung 20 4" xfId="6801"/>
    <cellStyle name="Währung 20 4 2" xfId="9124"/>
    <cellStyle name="Währung 20 4 3" xfId="14040"/>
    <cellStyle name="Währung 20 4 4" xfId="16911"/>
    <cellStyle name="Währung 20 5" xfId="6244"/>
    <cellStyle name="Währung 20 5 2" xfId="8897"/>
    <cellStyle name="Währung 20 5 3" xfId="13715"/>
    <cellStyle name="Währung 20 5 4" xfId="16684"/>
    <cellStyle name="Währung 20 5 5" xfId="22246"/>
    <cellStyle name="Währung 20 5 6" xfId="29953"/>
    <cellStyle name="Währung 20 6" xfId="7663"/>
    <cellStyle name="Währung 20 7" xfId="12707"/>
    <cellStyle name="Währung 20 8" xfId="15947"/>
    <cellStyle name="Währung 21" xfId="2662"/>
    <cellStyle name="Währung 21 10" xfId="6804"/>
    <cellStyle name="Währung 21 11" xfId="6247"/>
    <cellStyle name="Währung 21 11 2" xfId="8900"/>
    <cellStyle name="Währung 21 11 3" xfId="13718"/>
    <cellStyle name="Währung 21 11 4" xfId="16687"/>
    <cellStyle name="Währung 21 11 5" xfId="22249"/>
    <cellStyle name="Währung 21 11 6" xfId="29956"/>
    <cellStyle name="Währung 21 2" xfId="2663"/>
    <cellStyle name="Währung 21 2 2" xfId="6805"/>
    <cellStyle name="Währung 21 2 2 2" xfId="14043"/>
    <cellStyle name="Währung 21 2 3" xfId="6248"/>
    <cellStyle name="Währung 21 2 3 2" xfId="8901"/>
    <cellStyle name="Währung 21 2 3 3" xfId="13719"/>
    <cellStyle name="Währung 21 2 3 4" xfId="16688"/>
    <cellStyle name="Währung 21 2 3 5" xfId="22250"/>
    <cellStyle name="Währung 21 2 3 6" xfId="29957"/>
    <cellStyle name="Währung 21 2 4" xfId="12710"/>
    <cellStyle name="Währung 21 3" xfId="2664"/>
    <cellStyle name="Währung 21 3 2" xfId="4650"/>
    <cellStyle name="Währung 21 3 2 2" xfId="6807"/>
    <cellStyle name="Währung 21 3 2 2 2" xfId="14045"/>
    <cellStyle name="Währung 21 3 2 3" xfId="6250"/>
    <cellStyle name="Währung 21 3 2 3 2" xfId="8903"/>
    <cellStyle name="Währung 21 3 2 3 3" xfId="13721"/>
    <cellStyle name="Währung 21 3 2 3 4" xfId="16690"/>
    <cellStyle name="Währung 21 3 2 3 5" xfId="22252"/>
    <cellStyle name="Währung 21 3 2 3 6" xfId="29959"/>
    <cellStyle name="Währung 21 3 2 4" xfId="12712"/>
    <cellStyle name="Währung 21 3 3" xfId="6806"/>
    <cellStyle name="Währung 21 3 3 2" xfId="9125"/>
    <cellStyle name="Währung 21 3 3 3" xfId="14044"/>
    <cellStyle name="Währung 21 3 3 4" xfId="16912"/>
    <cellStyle name="Währung 21 3 4" xfId="6249"/>
    <cellStyle name="Währung 21 3 4 2" xfId="8902"/>
    <cellStyle name="Währung 21 3 4 3" xfId="13720"/>
    <cellStyle name="Währung 21 3 4 4" xfId="16689"/>
    <cellStyle name="Währung 21 3 4 5" xfId="22251"/>
    <cellStyle name="Währung 21 3 4 6" xfId="29958"/>
    <cellStyle name="Währung 21 3 5" xfId="7664"/>
    <cellStyle name="Währung 21 3 6" xfId="12711"/>
    <cellStyle name="Währung 21 3 7" xfId="15948"/>
    <cellStyle name="Währung 21 4" xfId="2665"/>
    <cellStyle name="Währung 21 4 2" xfId="4651"/>
    <cellStyle name="Währung 21 4 2 2" xfId="6809"/>
    <cellStyle name="Währung 21 4 2 3" xfId="6252"/>
    <cellStyle name="Währung 21 4 2 3 2" xfId="8905"/>
    <cellStyle name="Währung 21 4 2 3 3" xfId="13723"/>
    <cellStyle name="Währung 21 4 2 3 4" xfId="16692"/>
    <cellStyle name="Währung 21 4 2 3 5" xfId="22254"/>
    <cellStyle name="Währung 21 4 2 3 6" xfId="29961"/>
    <cellStyle name="Währung 21 4 3" xfId="6808"/>
    <cellStyle name="Währung 21 4 4" xfId="6251"/>
    <cellStyle name="Währung 21 4 4 2" xfId="8904"/>
    <cellStyle name="Währung 21 4 4 3" xfId="13722"/>
    <cellStyle name="Währung 21 4 4 4" xfId="16691"/>
    <cellStyle name="Währung 21 4 4 5" xfId="22253"/>
    <cellStyle name="Währung 21 4 4 6" xfId="29960"/>
    <cellStyle name="Währung 21 5" xfId="2666"/>
    <cellStyle name="Währung 21 5 2" xfId="2667"/>
    <cellStyle name="Währung 21 5 2 2" xfId="6811"/>
    <cellStyle name="Währung 21 5 2 3" xfId="6254"/>
    <cellStyle name="Währung 21 5 2 3 2" xfId="8907"/>
    <cellStyle name="Währung 21 5 2 3 3" xfId="13725"/>
    <cellStyle name="Währung 21 5 2 3 4" xfId="16694"/>
    <cellStyle name="Währung 21 5 2 3 5" xfId="22256"/>
    <cellStyle name="Währung 21 5 2 3 6" xfId="29963"/>
    <cellStyle name="Währung 21 5 3" xfId="4652"/>
    <cellStyle name="Währung 21 5 3 2" xfId="6812"/>
    <cellStyle name="Währung 21 5 3 3" xfId="6255"/>
    <cellStyle name="Währung 21 5 3 3 2" xfId="8908"/>
    <cellStyle name="Währung 21 5 3 3 3" xfId="13726"/>
    <cellStyle name="Währung 21 5 3 3 4" xfId="16695"/>
    <cellStyle name="Währung 21 5 3 3 5" xfId="22257"/>
    <cellStyle name="Währung 21 5 3 3 6" xfId="29964"/>
    <cellStyle name="Währung 21 5 4" xfId="6810"/>
    <cellStyle name="Währung 21 5 5" xfId="6253"/>
    <cellStyle name="Währung 21 5 5 2" xfId="8906"/>
    <cellStyle name="Währung 21 5 5 3" xfId="13724"/>
    <cellStyle name="Währung 21 5 5 4" xfId="16693"/>
    <cellStyle name="Währung 21 5 5 5" xfId="22255"/>
    <cellStyle name="Währung 21 5 5 6" xfId="29962"/>
    <cellStyle name="Währung 21 6" xfId="2668"/>
    <cellStyle name="Währung 21 6 2" xfId="4653"/>
    <cellStyle name="Währung 21 6 2 2" xfId="6814"/>
    <cellStyle name="Währung 21 6 2 3" xfId="6257"/>
    <cellStyle name="Währung 21 6 2 3 2" xfId="8910"/>
    <cellStyle name="Währung 21 6 2 3 3" xfId="13728"/>
    <cellStyle name="Währung 21 6 2 3 4" xfId="16697"/>
    <cellStyle name="Währung 21 6 2 3 5" xfId="22259"/>
    <cellStyle name="Währung 21 6 2 3 6" xfId="29966"/>
    <cellStyle name="Währung 21 6 3" xfId="6813"/>
    <cellStyle name="Währung 21 6 4" xfId="6256"/>
    <cellStyle name="Währung 21 6 4 2" xfId="8909"/>
    <cellStyle name="Währung 21 6 4 3" xfId="13727"/>
    <cellStyle name="Währung 21 6 4 4" xfId="16696"/>
    <cellStyle name="Währung 21 6 4 5" xfId="22258"/>
    <cellStyle name="Währung 21 6 4 6" xfId="29965"/>
    <cellStyle name="Währung 21 7" xfId="4654"/>
    <cellStyle name="Währung 21 7 2" xfId="6815"/>
    <cellStyle name="Währung 21 7 3" xfId="6258"/>
    <cellStyle name="Währung 21 7 3 2" xfId="8911"/>
    <cellStyle name="Währung 21 7 3 3" xfId="13729"/>
    <cellStyle name="Währung 21 7 3 4" xfId="16698"/>
    <cellStyle name="Währung 21 7 3 5" xfId="22260"/>
    <cellStyle name="Währung 21 7 3 6" xfId="29967"/>
    <cellStyle name="Währung 21 8" xfId="4655"/>
    <cellStyle name="Währung 21 8 2" xfId="4656"/>
    <cellStyle name="Währung 21 8 2 2" xfId="6817"/>
    <cellStyle name="Währung 21 8 2 3" xfId="6260"/>
    <cellStyle name="Währung 21 8 2 3 2" xfId="8913"/>
    <cellStyle name="Währung 21 8 2 3 3" xfId="13731"/>
    <cellStyle name="Währung 21 8 2 3 4" xfId="16700"/>
    <cellStyle name="Währung 21 8 2 3 5" xfId="22262"/>
    <cellStyle name="Währung 21 8 2 3 6" xfId="29969"/>
    <cellStyle name="Währung 21 8 3" xfId="6816"/>
    <cellStyle name="Währung 21 8 4" xfId="6259"/>
    <cellStyle name="Währung 21 8 4 2" xfId="8912"/>
    <cellStyle name="Währung 21 8 4 3" xfId="13730"/>
    <cellStyle name="Währung 21 8 4 4" xfId="16699"/>
    <cellStyle name="Währung 21 8 4 5" xfId="22261"/>
    <cellStyle name="Währung 21 8 4 6" xfId="29968"/>
    <cellStyle name="Währung 21 9" xfId="4657"/>
    <cellStyle name="Währung 21 9 2" xfId="6818"/>
    <cellStyle name="Währung 21 9 3" xfId="6261"/>
    <cellStyle name="Währung 21 9 3 2" xfId="8914"/>
    <cellStyle name="Währung 21 9 3 3" xfId="13732"/>
    <cellStyle name="Währung 21 9 3 4" xfId="16701"/>
    <cellStyle name="Währung 21 9 3 5" xfId="22263"/>
    <cellStyle name="Währung 21 9 3 6" xfId="29970"/>
    <cellStyle name="Währung 22" xfId="2669"/>
    <cellStyle name="Währung 22 10" xfId="6262"/>
    <cellStyle name="Währung 22 10 2" xfId="8915"/>
    <cellStyle name="Währung 22 10 3" xfId="13733"/>
    <cellStyle name="Währung 22 10 4" xfId="16702"/>
    <cellStyle name="Währung 22 10 5" xfId="22264"/>
    <cellStyle name="Währung 22 10 6" xfId="29971"/>
    <cellStyle name="Währung 22 2" xfId="2670"/>
    <cellStyle name="Währung 22 2 2" xfId="4658"/>
    <cellStyle name="Währung 22 2 2 2" xfId="6821"/>
    <cellStyle name="Währung 22 2 2 3" xfId="6264"/>
    <cellStyle name="Währung 22 2 2 3 2" xfId="8917"/>
    <cellStyle name="Währung 22 2 2 3 3" xfId="13735"/>
    <cellStyle name="Währung 22 2 2 3 4" xfId="16704"/>
    <cellStyle name="Währung 22 2 2 3 5" xfId="22266"/>
    <cellStyle name="Währung 22 2 2 3 6" xfId="29973"/>
    <cellStyle name="Währung 22 2 3" xfId="6820"/>
    <cellStyle name="Währung 22 2 4" xfId="6263"/>
    <cellStyle name="Währung 22 2 4 2" xfId="8916"/>
    <cellStyle name="Währung 22 2 4 3" xfId="13734"/>
    <cellStyle name="Währung 22 2 4 4" xfId="16703"/>
    <cellStyle name="Währung 22 2 4 5" xfId="22265"/>
    <cellStyle name="Währung 22 2 4 6" xfId="29972"/>
    <cellStyle name="Währung 22 3" xfId="2671"/>
    <cellStyle name="Währung 22 3 2" xfId="4659"/>
    <cellStyle name="Währung 22 3 2 2" xfId="6823"/>
    <cellStyle name="Währung 22 3 2 2 2" xfId="14047"/>
    <cellStyle name="Währung 22 3 2 3" xfId="6266"/>
    <cellStyle name="Währung 22 3 2 3 2" xfId="8919"/>
    <cellStyle name="Währung 22 3 2 3 3" xfId="13737"/>
    <cellStyle name="Währung 22 3 2 3 4" xfId="16706"/>
    <cellStyle name="Währung 22 3 2 3 5" xfId="22268"/>
    <cellStyle name="Währung 22 3 2 3 6" xfId="29975"/>
    <cellStyle name="Währung 22 3 2 4" xfId="12714"/>
    <cellStyle name="Währung 22 3 3" xfId="6822"/>
    <cellStyle name="Währung 22 3 3 2" xfId="9126"/>
    <cellStyle name="Währung 22 3 3 3" xfId="14046"/>
    <cellStyle name="Währung 22 3 3 4" xfId="16913"/>
    <cellStyle name="Währung 22 3 4" xfId="6265"/>
    <cellStyle name="Währung 22 3 4 2" xfId="8918"/>
    <cellStyle name="Währung 22 3 4 3" xfId="13736"/>
    <cellStyle name="Währung 22 3 4 4" xfId="16705"/>
    <cellStyle name="Währung 22 3 4 5" xfId="22267"/>
    <cellStyle name="Währung 22 3 4 6" xfId="29974"/>
    <cellStyle name="Währung 22 3 5" xfId="7665"/>
    <cellStyle name="Währung 22 3 6" xfId="12713"/>
    <cellStyle name="Währung 22 3 7" xfId="15949"/>
    <cellStyle name="Währung 22 4" xfId="2672"/>
    <cellStyle name="Währung 22 4 2" xfId="6824"/>
    <cellStyle name="Währung 22 4 2 2" xfId="14048"/>
    <cellStyle name="Währung 22 4 3" xfId="6267"/>
    <cellStyle name="Währung 22 4 3 2" xfId="8920"/>
    <cellStyle name="Währung 22 4 3 3" xfId="13738"/>
    <cellStyle name="Währung 22 4 3 4" xfId="16707"/>
    <cellStyle name="Währung 22 4 3 5" xfId="22269"/>
    <cellStyle name="Währung 22 4 3 6" xfId="29976"/>
    <cellStyle name="Währung 22 4 4" xfId="12715"/>
    <cellStyle name="Währung 22 5" xfId="4660"/>
    <cellStyle name="Währung 22 5 2" xfId="4661"/>
    <cellStyle name="Währung 22 5 2 2" xfId="6826"/>
    <cellStyle name="Währung 22 5 2 3" xfId="6269"/>
    <cellStyle name="Währung 22 5 2 3 2" xfId="8922"/>
    <cellStyle name="Währung 22 5 2 3 3" xfId="13740"/>
    <cellStyle name="Währung 22 5 2 3 4" xfId="16709"/>
    <cellStyle name="Währung 22 5 2 3 5" xfId="22271"/>
    <cellStyle name="Währung 22 5 2 3 6" xfId="29978"/>
    <cellStyle name="Währung 22 5 3" xfId="6825"/>
    <cellStyle name="Währung 22 5 4" xfId="6268"/>
    <cellStyle name="Währung 22 5 4 2" xfId="8921"/>
    <cellStyle name="Währung 22 5 4 3" xfId="13739"/>
    <cellStyle name="Währung 22 5 4 4" xfId="16708"/>
    <cellStyle name="Währung 22 5 4 5" xfId="22270"/>
    <cellStyle name="Währung 22 5 4 6" xfId="29977"/>
    <cellStyle name="Währung 22 6" xfId="4662"/>
    <cellStyle name="Währung 22 6 2" xfId="6827"/>
    <cellStyle name="Währung 22 6 3" xfId="6270"/>
    <cellStyle name="Währung 22 6 3 2" xfId="8923"/>
    <cellStyle name="Währung 22 6 3 3" xfId="13741"/>
    <cellStyle name="Währung 22 6 3 4" xfId="16710"/>
    <cellStyle name="Währung 22 6 3 5" xfId="22272"/>
    <cellStyle name="Währung 22 6 3 6" xfId="29979"/>
    <cellStyle name="Währung 22 7" xfId="4663"/>
    <cellStyle name="Währung 22 7 2" xfId="4664"/>
    <cellStyle name="Währung 22 7 2 2" xfId="6829"/>
    <cellStyle name="Währung 22 7 2 3" xfId="6272"/>
    <cellStyle name="Währung 22 7 2 3 2" xfId="8925"/>
    <cellStyle name="Währung 22 7 2 3 3" xfId="13743"/>
    <cellStyle name="Währung 22 7 2 3 4" xfId="16712"/>
    <cellStyle name="Währung 22 7 2 3 5" xfId="22274"/>
    <cellStyle name="Währung 22 7 2 3 6" xfId="29981"/>
    <cellStyle name="Währung 22 7 3" xfId="6828"/>
    <cellStyle name="Währung 22 7 4" xfId="6271"/>
    <cellStyle name="Währung 22 7 4 2" xfId="8924"/>
    <cellStyle name="Währung 22 7 4 3" xfId="13742"/>
    <cellStyle name="Währung 22 7 4 4" xfId="16711"/>
    <cellStyle name="Währung 22 7 4 5" xfId="22273"/>
    <cellStyle name="Währung 22 7 4 6" xfId="29980"/>
    <cellStyle name="Währung 22 8" xfId="4665"/>
    <cellStyle name="Währung 22 8 2" xfId="6830"/>
    <cellStyle name="Währung 22 8 3" xfId="6273"/>
    <cellStyle name="Währung 22 8 3 2" xfId="8926"/>
    <cellStyle name="Währung 22 8 3 3" xfId="13744"/>
    <cellStyle name="Währung 22 8 3 4" xfId="16713"/>
    <cellStyle name="Währung 22 8 3 5" xfId="22275"/>
    <cellStyle name="Währung 22 8 3 6" xfId="29982"/>
    <cellStyle name="Währung 22 9" xfId="6819"/>
    <cellStyle name="Währung 23" xfId="2673"/>
    <cellStyle name="Währung 23 2" xfId="2674"/>
    <cellStyle name="Währung 23 2 2" xfId="6832"/>
    <cellStyle name="Währung 23 2 2 2" xfId="14050"/>
    <cellStyle name="Währung 23 2 3" xfId="6275"/>
    <cellStyle name="Währung 23 2 3 2" xfId="8928"/>
    <cellStyle name="Währung 23 2 3 3" xfId="13746"/>
    <cellStyle name="Währung 23 2 3 4" xfId="16715"/>
    <cellStyle name="Währung 23 2 3 5" xfId="22277"/>
    <cellStyle name="Währung 23 2 3 6" xfId="29984"/>
    <cellStyle name="Währung 23 2 4" xfId="12717"/>
    <cellStyle name="Währung 23 3" xfId="2675"/>
    <cellStyle name="Währung 23 3 2" xfId="6833"/>
    <cellStyle name="Währung 23 3 2 2" xfId="14051"/>
    <cellStyle name="Währung 23 3 3" xfId="6276"/>
    <cellStyle name="Währung 23 3 3 2" xfId="8929"/>
    <cellStyle name="Währung 23 3 3 3" xfId="13747"/>
    <cellStyle name="Währung 23 3 3 4" xfId="16716"/>
    <cellStyle name="Währung 23 3 3 5" xfId="22278"/>
    <cellStyle name="Währung 23 3 3 6" xfId="29985"/>
    <cellStyle name="Währung 23 3 4" xfId="12718"/>
    <cellStyle name="Währung 23 4" xfId="6831"/>
    <cellStyle name="Währung 23 4 2" xfId="9127"/>
    <cellStyle name="Währung 23 4 3" xfId="14049"/>
    <cellStyle name="Währung 23 4 4" xfId="16914"/>
    <cellStyle name="Währung 23 5" xfId="6274"/>
    <cellStyle name="Währung 23 5 2" xfId="8927"/>
    <cellStyle name="Währung 23 5 3" xfId="13745"/>
    <cellStyle name="Währung 23 5 4" xfId="16714"/>
    <cellStyle name="Währung 23 5 5" xfId="22276"/>
    <cellStyle name="Währung 23 5 6" xfId="29983"/>
    <cellStyle name="Währung 23 6" xfId="7666"/>
    <cellStyle name="Währung 23 7" xfId="12716"/>
    <cellStyle name="Währung 23 8" xfId="15950"/>
    <cellStyle name="Währung 24" xfId="2676"/>
    <cellStyle name="Währung 24 2" xfId="4666"/>
    <cellStyle name="Währung 24 2 2" xfId="4667"/>
    <cellStyle name="Währung 24 2 2 2" xfId="6836"/>
    <cellStyle name="Währung 24 2 2 2 2" xfId="14054"/>
    <cellStyle name="Währung 24 2 2 3" xfId="6279"/>
    <cellStyle name="Währung 24 2 2 3 2" xfId="8932"/>
    <cellStyle name="Währung 24 2 2 3 3" xfId="13750"/>
    <cellStyle name="Währung 24 2 2 3 4" xfId="16719"/>
    <cellStyle name="Währung 24 2 2 3 5" xfId="22281"/>
    <cellStyle name="Währung 24 2 2 3 6" xfId="29988"/>
    <cellStyle name="Währung 24 2 2 4" xfId="12720"/>
    <cellStyle name="Währung 24 2 3" xfId="4668"/>
    <cellStyle name="Währung 24 2 3 2" xfId="6837"/>
    <cellStyle name="Währung 24 2 3 2 2" xfId="14055"/>
    <cellStyle name="Währung 24 2 3 3" xfId="6280"/>
    <cellStyle name="Währung 24 2 3 3 2" xfId="8933"/>
    <cellStyle name="Währung 24 2 3 3 3" xfId="13751"/>
    <cellStyle name="Währung 24 2 3 3 4" xfId="16720"/>
    <cellStyle name="Währung 24 2 3 3 5" xfId="22282"/>
    <cellStyle name="Währung 24 2 3 3 6" xfId="29989"/>
    <cellStyle name="Währung 24 2 3 4" xfId="12721"/>
    <cellStyle name="Währung 24 2 4" xfId="6835"/>
    <cellStyle name="Währung 24 2 4 2" xfId="9128"/>
    <cellStyle name="Währung 24 2 4 3" xfId="14053"/>
    <cellStyle name="Währung 24 2 4 4" xfId="16915"/>
    <cellStyle name="Währung 24 2 5" xfId="6278"/>
    <cellStyle name="Währung 24 2 5 2" xfId="8931"/>
    <cellStyle name="Währung 24 2 5 3" xfId="13749"/>
    <cellStyle name="Währung 24 2 5 4" xfId="16718"/>
    <cellStyle name="Währung 24 2 5 5" xfId="22280"/>
    <cellStyle name="Währung 24 2 5 6" xfId="29987"/>
    <cellStyle name="Währung 24 2 6" xfId="8185"/>
    <cellStyle name="Währung 24 2 7" xfId="12719"/>
    <cellStyle name="Währung 24 2 8" xfId="15951"/>
    <cellStyle name="Währung 24 3" xfId="6834"/>
    <cellStyle name="Währung 24 3 2" xfId="14052"/>
    <cellStyle name="Währung 24 4" xfId="6277"/>
    <cellStyle name="Währung 24 4 2" xfId="8930"/>
    <cellStyle name="Währung 24 4 3" xfId="13748"/>
    <cellStyle name="Währung 24 4 4" xfId="16717"/>
    <cellStyle name="Währung 24 4 5" xfId="22279"/>
    <cellStyle name="Währung 24 4 6" xfId="29986"/>
    <cellStyle name="Währung 25" xfId="2677"/>
    <cellStyle name="Währung 25 2" xfId="4669"/>
    <cellStyle name="Währung 25 2 2" xfId="6839"/>
    <cellStyle name="Währung 25 2 3" xfId="6282"/>
    <cellStyle name="Währung 25 2 3 2" xfId="8935"/>
    <cellStyle name="Währung 25 2 3 3" xfId="13753"/>
    <cellStyle name="Währung 25 2 3 4" xfId="16722"/>
    <cellStyle name="Währung 25 2 3 5" xfId="22284"/>
    <cellStyle name="Währung 25 2 3 6" xfId="29991"/>
    <cellStyle name="Währung 25 3" xfId="4670"/>
    <cellStyle name="Währung 25 3 2" xfId="5048"/>
    <cellStyle name="Währung 25 3 2 2" xfId="6929"/>
    <cellStyle name="Währung 25 3 2 2 2" xfId="14084"/>
    <cellStyle name="Währung 25 3 2 3" xfId="6284"/>
    <cellStyle name="Währung 25 3 2 3 2" xfId="8937"/>
    <cellStyle name="Währung 25 3 2 3 3" xfId="13755"/>
    <cellStyle name="Währung 25 3 2 3 4" xfId="16724"/>
    <cellStyle name="Währung 25 3 2 3 5" xfId="22286"/>
    <cellStyle name="Währung 25 3 2 3 6" xfId="29993"/>
    <cellStyle name="Währung 25 3 2 4" xfId="12950"/>
    <cellStyle name="Währung 25 3 3" xfId="6840"/>
    <cellStyle name="Währung 25 3 3 2" xfId="9129"/>
    <cellStyle name="Währung 25 3 3 3" xfId="14056"/>
    <cellStyle name="Währung 25 3 3 4" xfId="16916"/>
    <cellStyle name="Währung 25 3 4" xfId="6283"/>
    <cellStyle name="Währung 25 3 4 2" xfId="8936"/>
    <cellStyle name="Währung 25 3 4 3" xfId="13754"/>
    <cellStyle name="Währung 25 3 4 4" xfId="16723"/>
    <cellStyle name="Währung 25 3 4 5" xfId="22285"/>
    <cellStyle name="Währung 25 3 4 6" xfId="29992"/>
    <cellStyle name="Währung 25 3 5" xfId="8186"/>
    <cellStyle name="Währung 25 3 6" xfId="12722"/>
    <cellStyle name="Währung 25 3 7" xfId="15952"/>
    <cellStyle name="Währung 25 4" xfId="4671"/>
    <cellStyle name="Währung 25 4 2" xfId="6841"/>
    <cellStyle name="Währung 25 4 2 2" xfId="14057"/>
    <cellStyle name="Währung 25 4 3" xfId="6285"/>
    <cellStyle name="Währung 25 4 3 2" xfId="8938"/>
    <cellStyle name="Währung 25 4 3 3" xfId="13756"/>
    <cellStyle name="Währung 25 4 3 4" xfId="16725"/>
    <cellStyle name="Währung 25 4 3 5" xfId="22287"/>
    <cellStyle name="Währung 25 4 3 6" xfId="29994"/>
    <cellStyle name="Währung 25 4 4" xfId="12723"/>
    <cellStyle name="Währung 25 5" xfId="6838"/>
    <cellStyle name="Währung 25 6" xfId="6281"/>
    <cellStyle name="Währung 25 6 2" xfId="8934"/>
    <cellStyle name="Währung 25 6 3" xfId="13752"/>
    <cellStyle name="Währung 25 6 4" xfId="16721"/>
    <cellStyle name="Währung 25 6 5" xfId="22283"/>
    <cellStyle name="Währung 25 6 6" xfId="29990"/>
    <cellStyle name="Währung 26" xfId="4672"/>
    <cellStyle name="Währung 26 2" xfId="4673"/>
    <cellStyle name="Währung 26 2 2" xfId="5050"/>
    <cellStyle name="Währung 26 2 2 2" xfId="6931"/>
    <cellStyle name="Währung 26 2 2 2 2" xfId="14086"/>
    <cellStyle name="Währung 26 2 2 3" xfId="6288"/>
    <cellStyle name="Währung 26 2 2 3 2" xfId="8941"/>
    <cellStyle name="Währung 26 2 2 3 3" xfId="13759"/>
    <cellStyle name="Währung 26 2 2 3 4" xfId="16728"/>
    <cellStyle name="Währung 26 2 2 3 5" xfId="22290"/>
    <cellStyle name="Währung 26 2 2 3 6" xfId="29997"/>
    <cellStyle name="Währung 26 2 2 4" xfId="12952"/>
    <cellStyle name="Währung 26 2 3" xfId="6843"/>
    <cellStyle name="Währung 26 2 3 2" xfId="9131"/>
    <cellStyle name="Währung 26 2 3 3" xfId="14059"/>
    <cellStyle name="Währung 26 2 3 4" xfId="16918"/>
    <cellStyle name="Währung 26 2 4" xfId="6287"/>
    <cellStyle name="Währung 26 2 4 2" xfId="8940"/>
    <cellStyle name="Währung 26 2 4 3" xfId="13758"/>
    <cellStyle name="Währung 26 2 4 4" xfId="16727"/>
    <cellStyle name="Währung 26 2 4 5" xfId="22289"/>
    <cellStyle name="Währung 26 2 4 6" xfId="29996"/>
    <cellStyle name="Währung 26 2 5" xfId="8188"/>
    <cellStyle name="Währung 26 2 6" xfId="12725"/>
    <cellStyle name="Währung 26 2 7" xfId="15954"/>
    <cellStyle name="Währung 26 3" xfId="5049"/>
    <cellStyle name="Währung 26 3 2" xfId="6930"/>
    <cellStyle name="Währung 26 3 2 2" xfId="14085"/>
    <cellStyle name="Währung 26 3 3" xfId="6289"/>
    <cellStyle name="Währung 26 3 3 2" xfId="8942"/>
    <cellStyle name="Währung 26 3 3 3" xfId="13760"/>
    <cellStyle name="Währung 26 3 3 4" xfId="16729"/>
    <cellStyle name="Währung 26 3 3 5" xfId="22291"/>
    <cellStyle name="Währung 26 3 3 6" xfId="29998"/>
    <cellStyle name="Währung 26 3 4" xfId="12951"/>
    <cellStyle name="Währung 26 4" xfId="6842"/>
    <cellStyle name="Währung 26 4 2" xfId="9130"/>
    <cellStyle name="Währung 26 4 3" xfId="14058"/>
    <cellStyle name="Währung 26 4 4" xfId="16917"/>
    <cellStyle name="Währung 26 5" xfId="6286"/>
    <cellStyle name="Währung 26 5 2" xfId="8939"/>
    <cellStyle name="Währung 26 5 3" xfId="13757"/>
    <cellStyle name="Währung 26 5 4" xfId="16726"/>
    <cellStyle name="Währung 26 5 5" xfId="22288"/>
    <cellStyle name="Währung 26 5 6" xfId="29995"/>
    <cellStyle name="Währung 26 6" xfId="8187"/>
    <cellStyle name="Währung 26 7" xfId="12724"/>
    <cellStyle name="Währung 26 8" xfId="15953"/>
    <cellStyle name="Währung 27" xfId="4594"/>
    <cellStyle name="Währung 27 2" xfId="5519"/>
    <cellStyle name="Währung 27 2 2" xfId="7083"/>
    <cellStyle name="Währung 27 2 2 2" xfId="14115"/>
    <cellStyle name="Währung 27 2 3" xfId="6291"/>
    <cellStyle name="Währung 27 2 3 2" xfId="8944"/>
    <cellStyle name="Währung 27 2 3 3" xfId="13762"/>
    <cellStyle name="Währung 27 2 3 4" xfId="16731"/>
    <cellStyle name="Währung 27 2 3 5" xfId="22293"/>
    <cellStyle name="Währung 27 2 3 6" xfId="30000"/>
    <cellStyle name="Währung 27 2 4" xfId="13156"/>
    <cellStyle name="Währung 27 3" xfId="6649"/>
    <cellStyle name="Währung 27 3 2" xfId="9082"/>
    <cellStyle name="Währung 27 3 3" xfId="13900"/>
    <cellStyle name="Währung 27 3 4" xfId="16869"/>
    <cellStyle name="Währung 27 4" xfId="6290"/>
    <cellStyle name="Währung 27 4 2" xfId="8943"/>
    <cellStyle name="Währung 27 4 3" xfId="13761"/>
    <cellStyle name="Währung 27 4 4" xfId="16730"/>
    <cellStyle name="Währung 27 4 5" xfId="22292"/>
    <cellStyle name="Währung 27 4 6" xfId="29999"/>
    <cellStyle name="Währung 27 5" xfId="8184"/>
    <cellStyle name="Währung 27 5 2" xfId="14926"/>
    <cellStyle name="Währung 27 6" xfId="12580"/>
    <cellStyle name="Währung 27 7" xfId="15905"/>
    <cellStyle name="Währung 3" xfId="409"/>
    <cellStyle name="Währung 3 2" xfId="410"/>
    <cellStyle name="Währung 3 2 2" xfId="6845"/>
    <cellStyle name="Währung 3 2 2 2" xfId="14061"/>
    <cellStyle name="Währung 3 2 3" xfId="6293"/>
    <cellStyle name="Währung 3 2 3 2" xfId="8946"/>
    <cellStyle name="Währung 3 2 3 3" xfId="13764"/>
    <cellStyle name="Währung 3 2 3 4" xfId="16733"/>
    <cellStyle name="Währung 3 2 3 5" xfId="22295"/>
    <cellStyle name="Währung 3 2 3 6" xfId="30002"/>
    <cellStyle name="Währung 3 2 4" xfId="12726"/>
    <cellStyle name="Währung 3 3" xfId="2678"/>
    <cellStyle name="Währung 3 3 2" xfId="2679"/>
    <cellStyle name="Währung 3 3 2 2" xfId="6847"/>
    <cellStyle name="Währung 3 3 2 2 2" xfId="14063"/>
    <cellStyle name="Währung 3 3 2 3" xfId="6295"/>
    <cellStyle name="Währung 3 3 2 3 2" xfId="8948"/>
    <cellStyle name="Währung 3 3 2 3 3" xfId="13766"/>
    <cellStyle name="Währung 3 3 2 3 4" xfId="16735"/>
    <cellStyle name="Währung 3 3 2 3 5" xfId="22297"/>
    <cellStyle name="Währung 3 3 2 3 6" xfId="30004"/>
    <cellStyle name="Währung 3 3 2 4" xfId="12728"/>
    <cellStyle name="Währung 3 3 3" xfId="4674"/>
    <cellStyle name="Währung 3 3 3 2" xfId="6848"/>
    <cellStyle name="Währung 3 3 3 2 2" xfId="14064"/>
    <cellStyle name="Währung 3 3 3 3" xfId="6296"/>
    <cellStyle name="Währung 3 3 3 3 2" xfId="8949"/>
    <cellStyle name="Währung 3 3 3 3 3" xfId="13767"/>
    <cellStyle name="Währung 3 3 3 3 4" xfId="16736"/>
    <cellStyle name="Währung 3 3 3 3 5" xfId="22298"/>
    <cellStyle name="Währung 3 3 3 3 6" xfId="30005"/>
    <cellStyle name="Währung 3 3 3 4" xfId="12729"/>
    <cellStyle name="Währung 3 3 4" xfId="6846"/>
    <cellStyle name="Währung 3 3 4 2" xfId="9132"/>
    <cellStyle name="Währung 3 3 4 3" xfId="14062"/>
    <cellStyle name="Währung 3 3 4 4" xfId="16919"/>
    <cellStyle name="Währung 3 3 5" xfId="6294"/>
    <cellStyle name="Währung 3 3 5 2" xfId="8947"/>
    <cellStyle name="Währung 3 3 5 3" xfId="13765"/>
    <cellStyle name="Währung 3 3 5 4" xfId="16734"/>
    <cellStyle name="Währung 3 3 5 5" xfId="22296"/>
    <cellStyle name="Währung 3 3 5 6" xfId="30003"/>
    <cellStyle name="Währung 3 3 6" xfId="7667"/>
    <cellStyle name="Währung 3 3 7" xfId="12727"/>
    <cellStyle name="Währung 3 3 8" xfId="15955"/>
    <cellStyle name="Währung 3 4" xfId="2680"/>
    <cellStyle name="Währung 3 4 2" xfId="4675"/>
    <cellStyle name="Währung 3 4 2 2" xfId="4676"/>
    <cellStyle name="Währung 3 4 2 2 2" xfId="6851"/>
    <cellStyle name="Währung 3 4 2 2 2 2" xfId="14067"/>
    <cellStyle name="Währung 3 4 2 2 3" xfId="6299"/>
    <cellStyle name="Währung 3 4 2 2 3 2" xfId="8952"/>
    <cellStyle name="Währung 3 4 2 2 3 3" xfId="13770"/>
    <cellStyle name="Währung 3 4 2 2 3 4" xfId="16739"/>
    <cellStyle name="Währung 3 4 2 2 3 5" xfId="22301"/>
    <cellStyle name="Währung 3 4 2 2 3 6" xfId="30008"/>
    <cellStyle name="Währung 3 4 2 2 4" xfId="12731"/>
    <cellStyle name="Währung 3 4 2 3" xfId="4677"/>
    <cellStyle name="Währung 3 4 2 3 2" xfId="6852"/>
    <cellStyle name="Währung 3 4 2 3 2 2" xfId="14068"/>
    <cellStyle name="Währung 3 4 2 3 3" xfId="6300"/>
    <cellStyle name="Währung 3 4 2 3 3 2" xfId="8953"/>
    <cellStyle name="Währung 3 4 2 3 3 3" xfId="13771"/>
    <cellStyle name="Währung 3 4 2 3 3 4" xfId="16740"/>
    <cellStyle name="Währung 3 4 2 3 3 5" xfId="22302"/>
    <cellStyle name="Währung 3 4 2 3 3 6" xfId="30009"/>
    <cellStyle name="Währung 3 4 2 3 4" xfId="12732"/>
    <cellStyle name="Währung 3 4 2 4" xfId="6850"/>
    <cellStyle name="Währung 3 4 2 4 2" xfId="9133"/>
    <cellStyle name="Währung 3 4 2 4 3" xfId="14066"/>
    <cellStyle name="Währung 3 4 2 4 4" xfId="16920"/>
    <cellStyle name="Währung 3 4 2 5" xfId="6298"/>
    <cellStyle name="Währung 3 4 2 5 2" xfId="8951"/>
    <cellStyle name="Währung 3 4 2 5 3" xfId="13769"/>
    <cellStyle name="Währung 3 4 2 5 4" xfId="16738"/>
    <cellStyle name="Währung 3 4 2 5 5" xfId="22300"/>
    <cellStyle name="Währung 3 4 2 5 6" xfId="30007"/>
    <cellStyle name="Währung 3 4 2 6" xfId="8189"/>
    <cellStyle name="Währung 3 4 2 7" xfId="12730"/>
    <cellStyle name="Währung 3 4 2 8" xfId="15956"/>
    <cellStyle name="Währung 3 4 3" xfId="6849"/>
    <cellStyle name="Währung 3 4 3 2" xfId="14065"/>
    <cellStyle name="Währung 3 4 4" xfId="6297"/>
    <cellStyle name="Währung 3 4 4 2" xfId="8950"/>
    <cellStyle name="Währung 3 4 4 3" xfId="13768"/>
    <cellStyle name="Währung 3 4 4 4" xfId="16737"/>
    <cellStyle name="Währung 3 4 4 5" xfId="22299"/>
    <cellStyle name="Währung 3 4 4 6" xfId="30006"/>
    <cellStyle name="Währung 3 5" xfId="6844"/>
    <cellStyle name="Währung 3 5 2" xfId="14060"/>
    <cellStyle name="Währung 3 6" xfId="6292"/>
    <cellStyle name="Währung 3 6 2" xfId="8945"/>
    <cellStyle name="Währung 3 6 3" xfId="13763"/>
    <cellStyle name="Währung 3 6 4" xfId="16732"/>
    <cellStyle name="Währung 3 6 5" xfId="22294"/>
    <cellStyle name="Währung 3 6 6" xfId="30001"/>
    <cellStyle name="Währung 4" xfId="411"/>
    <cellStyle name="Währung 4 2" xfId="2681"/>
    <cellStyle name="Währung 4 2 2" xfId="2682"/>
    <cellStyle name="Währung 4 2 2 2" xfId="6855"/>
    <cellStyle name="Währung 4 2 2 2 2" xfId="14071"/>
    <cellStyle name="Währung 4 2 2 3" xfId="6303"/>
    <cellStyle name="Währung 4 2 2 3 2" xfId="8956"/>
    <cellStyle name="Währung 4 2 2 3 3" xfId="13774"/>
    <cellStyle name="Währung 4 2 2 3 4" xfId="16743"/>
    <cellStyle name="Währung 4 2 2 3 5" xfId="22305"/>
    <cellStyle name="Währung 4 2 2 3 6" xfId="30012"/>
    <cellStyle name="Währung 4 2 2 4" xfId="12734"/>
    <cellStyle name="Währung 4 2 3" xfId="4678"/>
    <cellStyle name="Währung 4 2 3 2" xfId="6856"/>
    <cellStyle name="Währung 4 2 3 2 2" xfId="14072"/>
    <cellStyle name="Währung 4 2 3 3" xfId="6304"/>
    <cellStyle name="Währung 4 2 3 3 2" xfId="8957"/>
    <cellStyle name="Währung 4 2 3 3 3" xfId="13775"/>
    <cellStyle name="Währung 4 2 3 3 4" xfId="16744"/>
    <cellStyle name="Währung 4 2 3 3 5" xfId="22306"/>
    <cellStyle name="Währung 4 2 3 3 6" xfId="30013"/>
    <cellStyle name="Währung 4 2 3 4" xfId="12735"/>
    <cellStyle name="Währung 4 2 4" xfId="6854"/>
    <cellStyle name="Währung 4 2 4 2" xfId="9134"/>
    <cellStyle name="Währung 4 2 4 3" xfId="14070"/>
    <cellStyle name="Währung 4 2 4 4" xfId="16921"/>
    <cellStyle name="Währung 4 2 5" xfId="6302"/>
    <cellStyle name="Währung 4 2 5 2" xfId="8955"/>
    <cellStyle name="Währung 4 2 5 3" xfId="13773"/>
    <cellStyle name="Währung 4 2 5 4" xfId="16742"/>
    <cellStyle name="Währung 4 2 5 5" xfId="22304"/>
    <cellStyle name="Währung 4 2 5 6" xfId="30011"/>
    <cellStyle name="Währung 4 2 6" xfId="7668"/>
    <cellStyle name="Währung 4 2 7" xfId="12733"/>
    <cellStyle name="Währung 4 2 8" xfId="15957"/>
    <cellStyle name="Währung 4 3" xfId="6853"/>
    <cellStyle name="Währung 4 3 2" xfId="14069"/>
    <cellStyle name="Währung 4 4" xfId="6301"/>
    <cellStyle name="Währung 4 4 2" xfId="8954"/>
    <cellStyle name="Währung 4 4 3" xfId="13772"/>
    <cellStyle name="Währung 4 4 4" xfId="16741"/>
    <cellStyle name="Währung 4 4 5" xfId="22303"/>
    <cellStyle name="Währung 4 4 6" xfId="30010"/>
    <cellStyle name="Währung 5" xfId="412"/>
    <cellStyle name="Währung 5 2" xfId="413"/>
    <cellStyle name="Währung 5 2 2" xfId="6858"/>
    <cellStyle name="Währung 5 2 2 2" xfId="14074"/>
    <cellStyle name="Währung 5 2 3" xfId="6306"/>
    <cellStyle name="Währung 5 2 3 2" xfId="8959"/>
    <cellStyle name="Währung 5 2 3 3" xfId="13777"/>
    <cellStyle name="Währung 5 2 3 4" xfId="16746"/>
    <cellStyle name="Währung 5 2 3 5" xfId="22308"/>
    <cellStyle name="Währung 5 2 3 6" xfId="30015"/>
    <cellStyle name="Währung 5 2 4" xfId="12737"/>
    <cellStyle name="Währung 5 3" xfId="2683"/>
    <cellStyle name="Währung 5 3 2" xfId="6859"/>
    <cellStyle name="Währung 5 3 3" xfId="6307"/>
    <cellStyle name="Währung 5 3 3 2" xfId="8960"/>
    <cellStyle name="Währung 5 3 3 3" xfId="13778"/>
    <cellStyle name="Währung 5 3 3 4" xfId="16747"/>
    <cellStyle name="Währung 5 3 3 5" xfId="22309"/>
    <cellStyle name="Währung 5 3 3 6" xfId="30016"/>
    <cellStyle name="Währung 5 4" xfId="2684"/>
    <cellStyle name="Währung 5 4 2" xfId="6860"/>
    <cellStyle name="Währung 5 4 2 2" xfId="14075"/>
    <cellStyle name="Währung 5 4 3" xfId="6308"/>
    <cellStyle name="Währung 5 4 3 2" xfId="8961"/>
    <cellStyle name="Währung 5 4 3 3" xfId="13779"/>
    <cellStyle name="Währung 5 4 3 4" xfId="16748"/>
    <cellStyle name="Währung 5 4 3 5" xfId="22310"/>
    <cellStyle name="Währung 5 4 3 6" xfId="30017"/>
    <cellStyle name="Währung 5 4 4" xfId="12738"/>
    <cellStyle name="Währung 5 5" xfId="6857"/>
    <cellStyle name="Währung 5 5 2" xfId="14073"/>
    <cellStyle name="Währung 5 6" xfId="6305"/>
    <cellStyle name="Währung 5 6 2" xfId="8958"/>
    <cellStyle name="Währung 5 6 3" xfId="13776"/>
    <cellStyle name="Währung 5 6 4" xfId="16745"/>
    <cellStyle name="Währung 5 6 5" xfId="22307"/>
    <cellStyle name="Währung 5 6 6" xfId="30014"/>
    <cellStyle name="Währung 5 7" xfId="12736"/>
    <cellStyle name="Währung 6" xfId="414"/>
    <cellStyle name="Währung 6 2" xfId="415"/>
    <cellStyle name="Währung 6 2 2" xfId="6862"/>
    <cellStyle name="Währung 6 2 2 2" xfId="14077"/>
    <cellStyle name="Währung 6 2 3" xfId="6310"/>
    <cellStyle name="Währung 6 2 3 2" xfId="8963"/>
    <cellStyle name="Währung 6 2 3 3" xfId="13781"/>
    <cellStyle name="Währung 6 2 3 4" xfId="16750"/>
    <cellStyle name="Währung 6 2 3 5" xfId="22312"/>
    <cellStyle name="Währung 6 2 3 6" xfId="30019"/>
    <cellStyle name="Währung 6 2 4" xfId="12740"/>
    <cellStyle name="Währung 6 3" xfId="6861"/>
    <cellStyle name="Währung 6 3 2" xfId="14076"/>
    <cellStyle name="Währung 6 4" xfId="6309"/>
    <cellStyle name="Währung 6 4 2" xfId="8962"/>
    <cellStyle name="Währung 6 4 3" xfId="13780"/>
    <cellStyle name="Währung 6 4 4" xfId="16749"/>
    <cellStyle name="Währung 6 4 5" xfId="22311"/>
    <cellStyle name="Währung 6 4 6" xfId="30018"/>
    <cellStyle name="Währung 6 5" xfId="12739"/>
    <cellStyle name="Währung 7" xfId="416"/>
    <cellStyle name="Währung 7 2" xfId="417"/>
    <cellStyle name="Währung 7 2 2" xfId="6864"/>
    <cellStyle name="Währung 7 2 2 2" xfId="14079"/>
    <cellStyle name="Währung 7 2 3" xfId="6312"/>
    <cellStyle name="Währung 7 2 3 2" xfId="8965"/>
    <cellStyle name="Währung 7 2 3 3" xfId="13783"/>
    <cellStyle name="Währung 7 2 3 4" xfId="16752"/>
    <cellStyle name="Währung 7 2 3 5" xfId="22314"/>
    <cellStyle name="Währung 7 2 3 6" xfId="30021"/>
    <cellStyle name="Währung 7 2 4" xfId="12742"/>
    <cellStyle name="Währung 7 3" xfId="6863"/>
    <cellStyle name="Währung 7 3 2" xfId="14078"/>
    <cellStyle name="Währung 7 4" xfId="6311"/>
    <cellStyle name="Währung 7 4 2" xfId="8964"/>
    <cellStyle name="Währung 7 4 3" xfId="13782"/>
    <cellStyle name="Währung 7 4 4" xfId="16751"/>
    <cellStyle name="Währung 7 4 5" xfId="22313"/>
    <cellStyle name="Währung 7 4 6" xfId="30020"/>
    <cellStyle name="Währung 7 5" xfId="12741"/>
    <cellStyle name="Währung 8" xfId="418"/>
    <cellStyle name="Währung 8 2" xfId="419"/>
    <cellStyle name="Währung 8 2 2" xfId="6866"/>
    <cellStyle name="Währung 8 2 2 2" xfId="14081"/>
    <cellStyle name="Währung 8 2 3" xfId="6314"/>
    <cellStyle name="Währung 8 2 3 2" xfId="8967"/>
    <cellStyle name="Währung 8 2 3 3" xfId="13785"/>
    <cellStyle name="Währung 8 2 3 4" xfId="16754"/>
    <cellStyle name="Währung 8 2 3 5" xfId="22316"/>
    <cellStyle name="Währung 8 2 3 6" xfId="30023"/>
    <cellStyle name="Währung 8 2 4" xfId="12744"/>
    <cellStyle name="Währung 8 3" xfId="6865"/>
    <cellStyle name="Währung 8 3 2" xfId="14080"/>
    <cellStyle name="Währung 8 4" xfId="6313"/>
    <cellStyle name="Währung 8 4 2" xfId="8966"/>
    <cellStyle name="Währung 8 4 3" xfId="13784"/>
    <cellStyle name="Währung 8 4 4" xfId="16753"/>
    <cellStyle name="Währung 8 4 5" xfId="22315"/>
    <cellStyle name="Währung 8 4 6" xfId="30022"/>
    <cellStyle name="Währung 8 5" xfId="12743"/>
    <cellStyle name="Währung 9" xfId="420"/>
    <cellStyle name="Währung 9 2" xfId="421"/>
    <cellStyle name="Währung 9 2 2" xfId="6868"/>
    <cellStyle name="Währung 9 2 2 2" xfId="14083"/>
    <cellStyle name="Währung 9 2 3" xfId="6316"/>
    <cellStyle name="Währung 9 2 3 2" xfId="8969"/>
    <cellStyle name="Währung 9 2 3 3" xfId="13787"/>
    <cellStyle name="Währung 9 2 3 4" xfId="16756"/>
    <cellStyle name="Währung 9 2 3 5" xfId="22318"/>
    <cellStyle name="Währung 9 2 3 6" xfId="30025"/>
    <cellStyle name="Währung 9 2 4" xfId="12746"/>
    <cellStyle name="Währung 9 3" xfId="6867"/>
    <cellStyle name="Währung 9 3 2" xfId="14082"/>
    <cellStyle name="Währung 9 4" xfId="6315"/>
    <cellStyle name="Währung 9 4 2" xfId="8968"/>
    <cellStyle name="Währung 9 4 3" xfId="13786"/>
    <cellStyle name="Währung 9 4 4" xfId="16755"/>
    <cellStyle name="Währung 9 4 5" xfId="22317"/>
    <cellStyle name="Währung 9 4 6" xfId="30024"/>
    <cellStyle name="Währung 9 5" xfId="12745"/>
    <cellStyle name="Warnender Text" xfId="422" builtinId="11" customBuiltin="1"/>
    <cellStyle name="Warnender Text 10" xfId="2685"/>
    <cellStyle name="Warnender Text 10 2" xfId="6870"/>
    <cellStyle name="Warnender Text 10 2 2" xfId="22654"/>
    <cellStyle name="Warnender Text 10 2 3" xfId="30363"/>
    <cellStyle name="Warnender Text 10 3" xfId="6317"/>
    <cellStyle name="Warnender Text 10 3 2" xfId="8970"/>
    <cellStyle name="Warnender Text 10 3 3" xfId="13788"/>
    <cellStyle name="Warnender Text 10 3 4" xfId="16757"/>
    <cellStyle name="Warnender Text 10 3 5" xfId="22319"/>
    <cellStyle name="Warnender Text 10 3 6" xfId="30026"/>
    <cellStyle name="Warnender Text 10 4" xfId="20641"/>
    <cellStyle name="Warnender Text 10 5" xfId="28348"/>
    <cellStyle name="Warnender Text 11" xfId="2686"/>
    <cellStyle name="Warnender Text 11 2" xfId="6871"/>
    <cellStyle name="Warnender Text 11 2 2" xfId="22655"/>
    <cellStyle name="Warnender Text 11 2 3" xfId="30364"/>
    <cellStyle name="Warnender Text 11 3" xfId="6318"/>
    <cellStyle name="Warnender Text 11 3 2" xfId="8971"/>
    <cellStyle name="Warnender Text 11 3 3" xfId="13789"/>
    <cellStyle name="Warnender Text 11 3 4" xfId="16758"/>
    <cellStyle name="Warnender Text 11 3 5" xfId="22320"/>
    <cellStyle name="Warnender Text 11 3 6" xfId="30027"/>
    <cellStyle name="Warnender Text 11 4" xfId="20642"/>
    <cellStyle name="Warnender Text 11 5" xfId="28349"/>
    <cellStyle name="Warnender Text 12" xfId="2687"/>
    <cellStyle name="Warnender Text 12 2" xfId="6872"/>
    <cellStyle name="Warnender Text 12 2 2" xfId="22656"/>
    <cellStyle name="Warnender Text 12 2 3" xfId="30365"/>
    <cellStyle name="Warnender Text 12 3" xfId="6319"/>
    <cellStyle name="Warnender Text 12 3 2" xfId="8972"/>
    <cellStyle name="Warnender Text 12 3 3" xfId="13790"/>
    <cellStyle name="Warnender Text 12 3 4" xfId="16759"/>
    <cellStyle name="Warnender Text 12 3 5" xfId="22321"/>
    <cellStyle name="Warnender Text 12 3 6" xfId="30028"/>
    <cellStyle name="Warnender Text 12 4" xfId="20643"/>
    <cellStyle name="Warnender Text 12 5" xfId="28350"/>
    <cellStyle name="Warnender Text 13" xfId="2688"/>
    <cellStyle name="Warnender Text 13 2" xfId="5290"/>
    <cellStyle name="Warnender Text 13 2 2" xfId="7010"/>
    <cellStyle name="Warnender Text 13 2 2 2" xfId="22790"/>
    <cellStyle name="Warnender Text 13 2 2 3" xfId="30499"/>
    <cellStyle name="Warnender Text 13 2 3" xfId="6320"/>
    <cellStyle name="Warnender Text 13 2 3 2" xfId="8973"/>
    <cellStyle name="Warnender Text 13 2 3 3" xfId="13791"/>
    <cellStyle name="Warnender Text 13 2 3 4" xfId="16760"/>
    <cellStyle name="Warnender Text 13 2 3 5" xfId="22322"/>
    <cellStyle name="Warnender Text 13 2 3 6" xfId="30029"/>
    <cellStyle name="Warnender Text 13 2 4" xfId="21275"/>
    <cellStyle name="Warnender Text 13 2 5" xfId="28982"/>
    <cellStyle name="Warnender Text 13 3" xfId="5220"/>
    <cellStyle name="Warnender Text 13 3 2" xfId="5564"/>
    <cellStyle name="Warnender Text 13 3 2 2" xfId="7102"/>
    <cellStyle name="Warnender Text 13 3 2 2 2" xfId="14133"/>
    <cellStyle name="Warnender Text 13 3 2 2 2 2" xfId="24561"/>
    <cellStyle name="Warnender Text 13 3 2 2 2 3" xfId="31676"/>
    <cellStyle name="Warnender Text 13 3 2 2 3" xfId="22881"/>
    <cellStyle name="Warnender Text 13 3 2 2 4" xfId="30590"/>
    <cellStyle name="Warnender Text 13 3 2 3" xfId="6321"/>
    <cellStyle name="Warnender Text 13 3 2 3 2" xfId="8974"/>
    <cellStyle name="Warnender Text 13 3 2 3 3" xfId="13792"/>
    <cellStyle name="Warnender Text 13 3 2 3 4" xfId="16761"/>
    <cellStyle name="Warnender Text 13 3 2 3 5" xfId="22323"/>
    <cellStyle name="Warnender Text 13 3 2 3 6" xfId="30030"/>
    <cellStyle name="Warnender Text 13 3 2 4" xfId="21548"/>
    <cellStyle name="Warnender Text 13 3 2 5" xfId="29255"/>
    <cellStyle name="Warnender Text 13 3 3" xfId="5243"/>
    <cellStyle name="Warnender Text 13 3 3 2" xfId="6982"/>
    <cellStyle name="Warnender Text 13 3 3 2 2" xfId="14103"/>
    <cellStyle name="Warnender Text 13 3 3 2 2 2" xfId="24532"/>
    <cellStyle name="Warnender Text 13 3 3 2 2 3" xfId="31647"/>
    <cellStyle name="Warnender Text 13 3 3 2 3" xfId="22762"/>
    <cellStyle name="Warnender Text 13 3 3 2 4" xfId="30471"/>
    <cellStyle name="Warnender Text 13 3 3 3" xfId="6322"/>
    <cellStyle name="Warnender Text 13 3 3 3 2" xfId="8975"/>
    <cellStyle name="Warnender Text 13 3 3 3 3" xfId="13793"/>
    <cellStyle name="Warnender Text 13 3 3 3 4" xfId="16762"/>
    <cellStyle name="Warnender Text 13 3 3 3 5" xfId="22324"/>
    <cellStyle name="Warnender Text 13 3 3 3 6" xfId="30031"/>
    <cellStyle name="Warnender Text 13 3 3 4" xfId="21228"/>
    <cellStyle name="Warnender Text 13 3 3 5" xfId="28935"/>
    <cellStyle name="Warnender Text 13 3 4" xfId="8258"/>
    <cellStyle name="Warnender Text 13 3 5" xfId="13038"/>
    <cellStyle name="Warnender Text 13 3 6" xfId="16034"/>
    <cellStyle name="Warnender Text 13 3 7" xfId="21205"/>
    <cellStyle name="Warnender Text 13 3 8" xfId="28912"/>
    <cellStyle name="Warnender Text 13 4" xfId="6873"/>
    <cellStyle name="Warnender Text 13 4 2" xfId="22657"/>
    <cellStyle name="Warnender Text 13 4 3" xfId="30366"/>
    <cellStyle name="Warnender Text 13 5" xfId="20644"/>
    <cellStyle name="Warnender Text 13 6" xfId="28351"/>
    <cellStyle name="Warnender Text 14" xfId="2689"/>
    <cellStyle name="Warnender Text 14 2" xfId="5289"/>
    <cellStyle name="Warnender Text 14 2 2" xfId="7009"/>
    <cellStyle name="Warnender Text 14 2 2 2" xfId="22789"/>
    <cellStyle name="Warnender Text 14 2 2 3" xfId="30498"/>
    <cellStyle name="Warnender Text 14 2 3" xfId="6323"/>
    <cellStyle name="Warnender Text 14 2 3 2" xfId="8976"/>
    <cellStyle name="Warnender Text 14 2 3 3" xfId="13794"/>
    <cellStyle name="Warnender Text 14 2 3 4" xfId="16763"/>
    <cellStyle name="Warnender Text 14 2 3 5" xfId="22325"/>
    <cellStyle name="Warnender Text 14 2 3 6" xfId="30032"/>
    <cellStyle name="Warnender Text 14 2 4" xfId="21274"/>
    <cellStyle name="Warnender Text 14 2 5" xfId="28981"/>
    <cellStyle name="Warnender Text 14 3" xfId="5219"/>
    <cellStyle name="Warnender Text 14 3 2" xfId="5565"/>
    <cellStyle name="Warnender Text 14 3 2 2" xfId="7103"/>
    <cellStyle name="Warnender Text 14 3 2 2 2" xfId="14134"/>
    <cellStyle name="Warnender Text 14 3 2 2 2 2" xfId="24562"/>
    <cellStyle name="Warnender Text 14 3 2 2 2 3" xfId="31677"/>
    <cellStyle name="Warnender Text 14 3 2 2 3" xfId="22882"/>
    <cellStyle name="Warnender Text 14 3 2 2 4" xfId="30591"/>
    <cellStyle name="Warnender Text 14 3 2 3" xfId="6324"/>
    <cellStyle name="Warnender Text 14 3 2 3 2" xfId="8977"/>
    <cellStyle name="Warnender Text 14 3 2 3 3" xfId="13795"/>
    <cellStyle name="Warnender Text 14 3 2 3 4" xfId="16764"/>
    <cellStyle name="Warnender Text 14 3 2 3 5" xfId="22326"/>
    <cellStyle name="Warnender Text 14 3 2 3 6" xfId="30033"/>
    <cellStyle name="Warnender Text 14 3 2 4" xfId="21549"/>
    <cellStyle name="Warnender Text 14 3 2 5" xfId="29256"/>
    <cellStyle name="Warnender Text 14 3 3" xfId="5083"/>
    <cellStyle name="Warnender Text 14 3 3 2" xfId="6937"/>
    <cellStyle name="Warnender Text 14 3 3 2 2" xfId="14091"/>
    <cellStyle name="Warnender Text 14 3 3 2 2 2" xfId="24520"/>
    <cellStyle name="Warnender Text 14 3 3 2 2 3" xfId="31635"/>
    <cellStyle name="Warnender Text 14 3 3 2 3" xfId="22717"/>
    <cellStyle name="Warnender Text 14 3 3 2 4" xfId="30426"/>
    <cellStyle name="Warnender Text 14 3 3 3" xfId="6325"/>
    <cellStyle name="Warnender Text 14 3 3 3 2" xfId="8978"/>
    <cellStyle name="Warnender Text 14 3 3 3 3" xfId="13796"/>
    <cellStyle name="Warnender Text 14 3 3 3 4" xfId="16765"/>
    <cellStyle name="Warnender Text 14 3 3 3 5" xfId="22327"/>
    <cellStyle name="Warnender Text 14 3 3 3 6" xfId="30034"/>
    <cellStyle name="Warnender Text 14 3 3 4" xfId="21068"/>
    <cellStyle name="Warnender Text 14 3 3 5" xfId="28775"/>
    <cellStyle name="Warnender Text 14 3 4" xfId="8257"/>
    <cellStyle name="Warnender Text 14 3 5" xfId="13037"/>
    <cellStyle name="Warnender Text 14 3 6" xfId="16033"/>
    <cellStyle name="Warnender Text 14 3 7" xfId="21204"/>
    <cellStyle name="Warnender Text 14 3 8" xfId="28911"/>
    <cellStyle name="Warnender Text 14 4" xfId="6874"/>
    <cellStyle name="Warnender Text 14 4 2" xfId="22658"/>
    <cellStyle name="Warnender Text 14 4 3" xfId="30367"/>
    <cellStyle name="Warnender Text 14 5" xfId="20645"/>
    <cellStyle name="Warnender Text 14 6" xfId="28352"/>
    <cellStyle name="Warnender Text 15" xfId="4680"/>
    <cellStyle name="Warnender Text 15 2" xfId="5288"/>
    <cellStyle name="Warnender Text 15 2 2" xfId="7008"/>
    <cellStyle name="Warnender Text 15 2 2 2" xfId="22788"/>
    <cellStyle name="Warnender Text 15 2 2 3" xfId="30497"/>
    <cellStyle name="Warnender Text 15 2 3" xfId="6326"/>
    <cellStyle name="Warnender Text 15 2 3 2" xfId="8979"/>
    <cellStyle name="Warnender Text 15 2 3 3" xfId="13797"/>
    <cellStyle name="Warnender Text 15 2 3 4" xfId="16766"/>
    <cellStyle name="Warnender Text 15 2 3 5" xfId="22328"/>
    <cellStyle name="Warnender Text 15 2 3 6" xfId="30035"/>
    <cellStyle name="Warnender Text 15 2 4" xfId="21273"/>
    <cellStyle name="Warnender Text 15 2 5" xfId="28980"/>
    <cellStyle name="Warnender Text 15 3" xfId="5218"/>
    <cellStyle name="Warnender Text 15 3 2" xfId="5566"/>
    <cellStyle name="Warnender Text 15 3 2 2" xfId="7104"/>
    <cellStyle name="Warnender Text 15 3 2 2 2" xfId="14135"/>
    <cellStyle name="Warnender Text 15 3 2 2 2 2" xfId="24563"/>
    <cellStyle name="Warnender Text 15 3 2 2 2 3" xfId="31678"/>
    <cellStyle name="Warnender Text 15 3 2 2 3" xfId="22883"/>
    <cellStyle name="Warnender Text 15 3 2 2 4" xfId="30592"/>
    <cellStyle name="Warnender Text 15 3 2 3" xfId="6327"/>
    <cellStyle name="Warnender Text 15 3 2 3 2" xfId="8980"/>
    <cellStyle name="Warnender Text 15 3 2 3 3" xfId="13798"/>
    <cellStyle name="Warnender Text 15 3 2 3 4" xfId="16767"/>
    <cellStyle name="Warnender Text 15 3 2 3 5" xfId="22329"/>
    <cellStyle name="Warnender Text 15 3 2 3 6" xfId="30036"/>
    <cellStyle name="Warnender Text 15 3 2 4" xfId="21550"/>
    <cellStyle name="Warnender Text 15 3 2 5" xfId="29257"/>
    <cellStyle name="Warnender Text 15 3 3" xfId="5082"/>
    <cellStyle name="Warnender Text 15 3 3 2" xfId="6936"/>
    <cellStyle name="Warnender Text 15 3 3 2 2" xfId="14090"/>
    <cellStyle name="Warnender Text 15 3 3 2 2 2" xfId="24519"/>
    <cellStyle name="Warnender Text 15 3 3 2 2 3" xfId="31634"/>
    <cellStyle name="Warnender Text 15 3 3 2 3" xfId="22716"/>
    <cellStyle name="Warnender Text 15 3 3 2 4" xfId="30425"/>
    <cellStyle name="Warnender Text 15 3 3 3" xfId="6328"/>
    <cellStyle name="Warnender Text 15 3 3 3 2" xfId="8981"/>
    <cellStyle name="Warnender Text 15 3 3 3 3" xfId="13799"/>
    <cellStyle name="Warnender Text 15 3 3 3 4" xfId="16768"/>
    <cellStyle name="Warnender Text 15 3 3 3 5" xfId="22330"/>
    <cellStyle name="Warnender Text 15 3 3 3 6" xfId="30037"/>
    <cellStyle name="Warnender Text 15 3 3 4" xfId="21067"/>
    <cellStyle name="Warnender Text 15 3 3 5" xfId="28774"/>
    <cellStyle name="Warnender Text 15 3 4" xfId="8256"/>
    <cellStyle name="Warnender Text 15 3 5" xfId="13036"/>
    <cellStyle name="Warnender Text 15 3 6" xfId="16032"/>
    <cellStyle name="Warnender Text 15 3 7" xfId="21203"/>
    <cellStyle name="Warnender Text 15 3 8" xfId="28910"/>
    <cellStyle name="Warnender Text 15 4" xfId="6875"/>
    <cellStyle name="Warnender Text 15 4 2" xfId="22659"/>
    <cellStyle name="Warnender Text 15 4 3" xfId="30368"/>
    <cellStyle name="Warnender Text 15 5" xfId="20646"/>
    <cellStyle name="Warnender Text 15 6" xfId="28353"/>
    <cellStyle name="Warnender Text 16" xfId="4679"/>
    <cellStyle name="Warnender Text 16 2" xfId="6869"/>
    <cellStyle name="Warnender Text 16 2 2" xfId="22653"/>
    <cellStyle name="Warnender Text 16 2 3" xfId="30362"/>
    <cellStyle name="Warnender Text 16 3" xfId="6329"/>
    <cellStyle name="Warnender Text 16 3 2" xfId="8982"/>
    <cellStyle name="Warnender Text 16 3 3" xfId="13800"/>
    <cellStyle name="Warnender Text 16 3 4" xfId="16769"/>
    <cellStyle name="Warnender Text 16 3 5" xfId="22331"/>
    <cellStyle name="Warnender Text 16 3 6" xfId="30038"/>
    <cellStyle name="Warnender Text 16 4" xfId="20640"/>
    <cellStyle name="Warnender Text 16 5" xfId="28347"/>
    <cellStyle name="Warnender Text 17" xfId="7141"/>
    <cellStyle name="Warnender Text 17 2" xfId="22920"/>
    <cellStyle name="Warnender Text 17 3" xfId="30629"/>
    <cellStyle name="Warnender Text 18" xfId="5662"/>
    <cellStyle name="Warnender Text 18 2" xfId="21646"/>
    <cellStyle name="Warnender Text 18 3" xfId="31602"/>
    <cellStyle name="Warnender Text 19" xfId="23568"/>
    <cellStyle name="Warnender Text 19 2" xfId="32366"/>
    <cellStyle name="Warnender Text 2" xfId="423"/>
    <cellStyle name="Warnender Text 2 2" xfId="2690"/>
    <cellStyle name="Warnender Text 2 2 2" xfId="5286"/>
    <cellStyle name="Warnender Text 2 2 2 2" xfId="7006"/>
    <cellStyle name="Warnender Text 2 2 2 2 2" xfId="22786"/>
    <cellStyle name="Warnender Text 2 2 2 2 3" xfId="30495"/>
    <cellStyle name="Warnender Text 2 2 2 3" xfId="6330"/>
    <cellStyle name="Warnender Text 2 2 2 3 2" xfId="8983"/>
    <cellStyle name="Warnender Text 2 2 2 3 3" xfId="13801"/>
    <cellStyle name="Warnender Text 2 2 2 3 4" xfId="16770"/>
    <cellStyle name="Warnender Text 2 2 2 3 5" xfId="22332"/>
    <cellStyle name="Warnender Text 2 2 2 3 6" xfId="30039"/>
    <cellStyle name="Warnender Text 2 2 2 4" xfId="21271"/>
    <cellStyle name="Warnender Text 2 2 2 5" xfId="28978"/>
    <cellStyle name="Warnender Text 2 2 3" xfId="5302"/>
    <cellStyle name="Warnender Text 2 2 3 2" xfId="5549"/>
    <cellStyle name="Warnender Text 2 2 3 2 2" xfId="7092"/>
    <cellStyle name="Warnender Text 2 2 3 2 2 2" xfId="14123"/>
    <cellStyle name="Warnender Text 2 2 3 2 2 2 2" xfId="24551"/>
    <cellStyle name="Warnender Text 2 2 3 2 2 2 3" xfId="31666"/>
    <cellStyle name="Warnender Text 2 2 3 2 2 3" xfId="22871"/>
    <cellStyle name="Warnender Text 2 2 3 2 2 4" xfId="30580"/>
    <cellStyle name="Warnender Text 2 2 3 2 3" xfId="6331"/>
    <cellStyle name="Warnender Text 2 2 3 2 3 2" xfId="8984"/>
    <cellStyle name="Warnender Text 2 2 3 2 3 3" xfId="13802"/>
    <cellStyle name="Warnender Text 2 2 3 2 3 4" xfId="16771"/>
    <cellStyle name="Warnender Text 2 2 3 2 3 5" xfId="22333"/>
    <cellStyle name="Warnender Text 2 2 3 2 3 6" xfId="30040"/>
    <cellStyle name="Warnender Text 2 2 3 2 4" xfId="21533"/>
    <cellStyle name="Warnender Text 2 2 3 2 5" xfId="29240"/>
    <cellStyle name="Warnender Text 2 2 3 3" xfId="5193"/>
    <cellStyle name="Warnender Text 2 2 3 3 2" xfId="6966"/>
    <cellStyle name="Warnender Text 2 2 3 3 2 2" xfId="14101"/>
    <cellStyle name="Warnender Text 2 2 3 3 2 2 2" xfId="24530"/>
    <cellStyle name="Warnender Text 2 2 3 3 2 2 3" xfId="31645"/>
    <cellStyle name="Warnender Text 2 2 3 3 2 3" xfId="22746"/>
    <cellStyle name="Warnender Text 2 2 3 3 2 4" xfId="30455"/>
    <cellStyle name="Warnender Text 2 2 3 3 3" xfId="6332"/>
    <cellStyle name="Warnender Text 2 2 3 3 3 2" xfId="8985"/>
    <cellStyle name="Warnender Text 2 2 3 3 3 3" xfId="13803"/>
    <cellStyle name="Warnender Text 2 2 3 3 3 4" xfId="16772"/>
    <cellStyle name="Warnender Text 2 2 3 3 3 5" xfId="22334"/>
    <cellStyle name="Warnender Text 2 2 3 3 3 6" xfId="30041"/>
    <cellStyle name="Warnender Text 2 2 3 3 4" xfId="21178"/>
    <cellStyle name="Warnender Text 2 2 3 3 5" xfId="28885"/>
    <cellStyle name="Warnender Text 2 2 3 4" xfId="8290"/>
    <cellStyle name="Warnender Text 2 2 3 5" xfId="13070"/>
    <cellStyle name="Warnender Text 2 2 3 6" xfId="16066"/>
    <cellStyle name="Warnender Text 2 2 3 7" xfId="21287"/>
    <cellStyle name="Warnender Text 2 2 3 8" xfId="28994"/>
    <cellStyle name="Warnender Text 2 2 4" xfId="6877"/>
    <cellStyle name="Warnender Text 2 2 4 2" xfId="22661"/>
    <cellStyle name="Warnender Text 2 2 4 3" xfId="30370"/>
    <cellStyle name="Warnender Text 2 2 5" xfId="4681"/>
    <cellStyle name="Warnender Text 2 2 6" xfId="20648"/>
    <cellStyle name="Warnender Text 2 2 7" xfId="28355"/>
    <cellStyle name="Warnender Text 2 3" xfId="4682"/>
    <cellStyle name="Warnender Text 2 3 2" xfId="5285"/>
    <cellStyle name="Warnender Text 2 3 2 2" xfId="7005"/>
    <cellStyle name="Warnender Text 2 3 2 2 2" xfId="22785"/>
    <cellStyle name="Warnender Text 2 3 2 2 3" xfId="30494"/>
    <cellStyle name="Warnender Text 2 3 2 3" xfId="6333"/>
    <cellStyle name="Warnender Text 2 3 2 3 2" xfId="8986"/>
    <cellStyle name="Warnender Text 2 3 2 3 3" xfId="13804"/>
    <cellStyle name="Warnender Text 2 3 2 3 4" xfId="16773"/>
    <cellStyle name="Warnender Text 2 3 2 3 5" xfId="22335"/>
    <cellStyle name="Warnender Text 2 3 2 3 6" xfId="30042"/>
    <cellStyle name="Warnender Text 2 3 2 4" xfId="21270"/>
    <cellStyle name="Warnender Text 2 3 2 5" xfId="28977"/>
    <cellStyle name="Warnender Text 2 3 3" xfId="5411"/>
    <cellStyle name="Warnender Text 2 3 3 2" xfId="5579"/>
    <cellStyle name="Warnender Text 2 3 3 2 2" xfId="7113"/>
    <cellStyle name="Warnender Text 2 3 3 2 2 2" xfId="14144"/>
    <cellStyle name="Warnender Text 2 3 3 2 2 2 2" xfId="24572"/>
    <cellStyle name="Warnender Text 2 3 3 2 2 2 3" xfId="31687"/>
    <cellStyle name="Warnender Text 2 3 3 2 2 3" xfId="22892"/>
    <cellStyle name="Warnender Text 2 3 3 2 2 4" xfId="30601"/>
    <cellStyle name="Warnender Text 2 3 3 2 3" xfId="6334"/>
    <cellStyle name="Warnender Text 2 3 3 2 3 2" xfId="8987"/>
    <cellStyle name="Warnender Text 2 3 3 2 3 3" xfId="13805"/>
    <cellStyle name="Warnender Text 2 3 3 2 3 4" xfId="16774"/>
    <cellStyle name="Warnender Text 2 3 3 2 3 5" xfId="22336"/>
    <cellStyle name="Warnender Text 2 3 3 2 3 6" xfId="30043"/>
    <cellStyle name="Warnender Text 2 3 3 2 4" xfId="21563"/>
    <cellStyle name="Warnender Text 2 3 3 2 5" xfId="29270"/>
    <cellStyle name="Warnender Text 2 3 3 3" xfId="5509"/>
    <cellStyle name="Warnender Text 2 3 3 3 2" xfId="7077"/>
    <cellStyle name="Warnender Text 2 3 3 3 2 2" xfId="14109"/>
    <cellStyle name="Warnender Text 2 3 3 3 2 2 2" xfId="24538"/>
    <cellStyle name="Warnender Text 2 3 3 3 2 2 3" xfId="31653"/>
    <cellStyle name="Warnender Text 2 3 3 3 2 3" xfId="22857"/>
    <cellStyle name="Warnender Text 2 3 3 3 2 4" xfId="30566"/>
    <cellStyle name="Warnender Text 2 3 3 3 3" xfId="6335"/>
    <cellStyle name="Warnender Text 2 3 3 3 3 2" xfId="8988"/>
    <cellStyle name="Warnender Text 2 3 3 3 3 3" xfId="13806"/>
    <cellStyle name="Warnender Text 2 3 3 3 3 4" xfId="16775"/>
    <cellStyle name="Warnender Text 2 3 3 3 3 5" xfId="22337"/>
    <cellStyle name="Warnender Text 2 3 3 3 3 6" xfId="30044"/>
    <cellStyle name="Warnender Text 2 3 3 3 4" xfId="21494"/>
    <cellStyle name="Warnender Text 2 3 3 3 5" xfId="29201"/>
    <cellStyle name="Warnender Text 2 3 3 4" xfId="8330"/>
    <cellStyle name="Warnender Text 2 3 3 5" xfId="13110"/>
    <cellStyle name="Warnender Text 2 3 3 6" xfId="16106"/>
    <cellStyle name="Warnender Text 2 3 3 7" xfId="21396"/>
    <cellStyle name="Warnender Text 2 3 3 8" xfId="29103"/>
    <cellStyle name="Warnender Text 2 3 4" xfId="6878"/>
    <cellStyle name="Warnender Text 2 3 4 2" xfId="22662"/>
    <cellStyle name="Warnender Text 2 3 4 3" xfId="30371"/>
    <cellStyle name="Warnender Text 2 3 5" xfId="20649"/>
    <cellStyle name="Warnender Text 2 3 6" xfId="28356"/>
    <cellStyle name="Warnender Text 2 4" xfId="5287"/>
    <cellStyle name="Warnender Text 2 4 2" xfId="7007"/>
    <cellStyle name="Warnender Text 2 4 2 2" xfId="22787"/>
    <cellStyle name="Warnender Text 2 4 2 3" xfId="30496"/>
    <cellStyle name="Warnender Text 2 4 3" xfId="6336"/>
    <cellStyle name="Warnender Text 2 4 3 2" xfId="8989"/>
    <cellStyle name="Warnender Text 2 4 3 3" xfId="13807"/>
    <cellStyle name="Warnender Text 2 4 3 4" xfId="16776"/>
    <cellStyle name="Warnender Text 2 4 3 5" xfId="22338"/>
    <cellStyle name="Warnender Text 2 4 3 6" xfId="30045"/>
    <cellStyle name="Warnender Text 2 4 4" xfId="21272"/>
    <cellStyle name="Warnender Text 2 4 5" xfId="28979"/>
    <cellStyle name="Warnender Text 2 5" xfId="5304"/>
    <cellStyle name="Warnender Text 2 5 2" xfId="5573"/>
    <cellStyle name="Warnender Text 2 5 2 2" xfId="7108"/>
    <cellStyle name="Warnender Text 2 5 2 2 2" xfId="14139"/>
    <cellStyle name="Warnender Text 2 5 2 2 2 2" xfId="24567"/>
    <cellStyle name="Warnender Text 2 5 2 2 2 3" xfId="31682"/>
    <cellStyle name="Warnender Text 2 5 2 2 3" xfId="22887"/>
    <cellStyle name="Warnender Text 2 5 2 2 4" xfId="30596"/>
    <cellStyle name="Warnender Text 2 5 2 3" xfId="6337"/>
    <cellStyle name="Warnender Text 2 5 2 3 2" xfId="8990"/>
    <cellStyle name="Warnender Text 2 5 2 3 3" xfId="13808"/>
    <cellStyle name="Warnender Text 2 5 2 3 4" xfId="16777"/>
    <cellStyle name="Warnender Text 2 5 2 3 5" xfId="22339"/>
    <cellStyle name="Warnender Text 2 5 2 3 6" xfId="30046"/>
    <cellStyle name="Warnender Text 2 5 2 4" xfId="21557"/>
    <cellStyle name="Warnender Text 2 5 2 5" xfId="29264"/>
    <cellStyle name="Warnender Text 2 5 3" xfId="5490"/>
    <cellStyle name="Warnender Text 2 5 3 2" xfId="7071"/>
    <cellStyle name="Warnender Text 2 5 3 2 2" xfId="14104"/>
    <cellStyle name="Warnender Text 2 5 3 2 2 2" xfId="24533"/>
    <cellStyle name="Warnender Text 2 5 3 2 2 3" xfId="31648"/>
    <cellStyle name="Warnender Text 2 5 3 2 3" xfId="22851"/>
    <cellStyle name="Warnender Text 2 5 3 2 4" xfId="30560"/>
    <cellStyle name="Warnender Text 2 5 3 3" xfId="6338"/>
    <cellStyle name="Warnender Text 2 5 3 3 2" xfId="8991"/>
    <cellStyle name="Warnender Text 2 5 3 3 3" xfId="13809"/>
    <cellStyle name="Warnender Text 2 5 3 3 4" xfId="16778"/>
    <cellStyle name="Warnender Text 2 5 3 3 5" xfId="22340"/>
    <cellStyle name="Warnender Text 2 5 3 3 6" xfId="30047"/>
    <cellStyle name="Warnender Text 2 5 3 4" xfId="21475"/>
    <cellStyle name="Warnender Text 2 5 3 5" xfId="29182"/>
    <cellStyle name="Warnender Text 2 5 4" xfId="8291"/>
    <cellStyle name="Warnender Text 2 5 5" xfId="13071"/>
    <cellStyle name="Warnender Text 2 5 6" xfId="16067"/>
    <cellStyle name="Warnender Text 2 5 7" xfId="21289"/>
    <cellStyle name="Warnender Text 2 5 8" xfId="28996"/>
    <cellStyle name="Warnender Text 2 6" xfId="6876"/>
    <cellStyle name="Warnender Text 2 6 2" xfId="22660"/>
    <cellStyle name="Warnender Text 2 6 3" xfId="30369"/>
    <cellStyle name="Warnender Text 2 7" xfId="20647"/>
    <cellStyle name="Warnender Text 2 8" xfId="28354"/>
    <cellStyle name="Warnender Text 2_Rejection of deliveries" xfId="2691"/>
    <cellStyle name="Warnender Text 20" xfId="29353"/>
    <cellStyle name="Warnender Text 20 2" xfId="33570"/>
    <cellStyle name="Warnender Text 21" xfId="34930"/>
    <cellStyle name="Warnender Text 22" xfId="35585"/>
    <cellStyle name="Warnender Text 3" xfId="424"/>
    <cellStyle name="Warnender Text 3 2" xfId="425"/>
    <cellStyle name="Warnender Text 3 2 2" xfId="5461"/>
    <cellStyle name="Warnender Text 3 2 2 2" xfId="7065"/>
    <cellStyle name="Warnender Text 3 2 2 2 2" xfId="22845"/>
    <cellStyle name="Warnender Text 3 2 2 2 3" xfId="30554"/>
    <cellStyle name="Warnender Text 3 2 2 3" xfId="6339"/>
    <cellStyle name="Warnender Text 3 2 2 3 2" xfId="8992"/>
    <cellStyle name="Warnender Text 3 2 2 3 3" xfId="13810"/>
    <cellStyle name="Warnender Text 3 2 2 3 4" xfId="16779"/>
    <cellStyle name="Warnender Text 3 2 2 3 5" xfId="22341"/>
    <cellStyle name="Warnender Text 3 2 2 3 6" xfId="30048"/>
    <cellStyle name="Warnender Text 3 2 2 4" xfId="21446"/>
    <cellStyle name="Warnender Text 3 2 2 5" xfId="29153"/>
    <cellStyle name="Warnender Text 3 2 3" xfId="5395"/>
    <cellStyle name="Warnender Text 3 2 3 2" xfId="5577"/>
    <cellStyle name="Warnender Text 3 2 3 2 2" xfId="7111"/>
    <cellStyle name="Warnender Text 3 2 3 2 2 2" xfId="14142"/>
    <cellStyle name="Warnender Text 3 2 3 2 2 2 2" xfId="24570"/>
    <cellStyle name="Warnender Text 3 2 3 2 2 2 3" xfId="31685"/>
    <cellStyle name="Warnender Text 3 2 3 2 2 3" xfId="22890"/>
    <cellStyle name="Warnender Text 3 2 3 2 2 4" xfId="30599"/>
    <cellStyle name="Warnender Text 3 2 3 2 3" xfId="6340"/>
    <cellStyle name="Warnender Text 3 2 3 2 3 2" xfId="8993"/>
    <cellStyle name="Warnender Text 3 2 3 2 3 3" xfId="13811"/>
    <cellStyle name="Warnender Text 3 2 3 2 3 4" xfId="16780"/>
    <cellStyle name="Warnender Text 3 2 3 2 3 5" xfId="22342"/>
    <cellStyle name="Warnender Text 3 2 3 2 3 6" xfId="30049"/>
    <cellStyle name="Warnender Text 3 2 3 2 4" xfId="21561"/>
    <cellStyle name="Warnender Text 3 2 3 2 5" xfId="29268"/>
    <cellStyle name="Warnender Text 3 2 3 3" xfId="5501"/>
    <cellStyle name="Warnender Text 3 2 3 3 2" xfId="7075"/>
    <cellStyle name="Warnender Text 3 2 3 3 2 2" xfId="14107"/>
    <cellStyle name="Warnender Text 3 2 3 3 2 2 2" xfId="24536"/>
    <cellStyle name="Warnender Text 3 2 3 3 2 2 3" xfId="31651"/>
    <cellStyle name="Warnender Text 3 2 3 3 2 3" xfId="22855"/>
    <cellStyle name="Warnender Text 3 2 3 3 2 4" xfId="30564"/>
    <cellStyle name="Warnender Text 3 2 3 3 3" xfId="6341"/>
    <cellStyle name="Warnender Text 3 2 3 3 3 2" xfId="8994"/>
    <cellStyle name="Warnender Text 3 2 3 3 3 3" xfId="13812"/>
    <cellStyle name="Warnender Text 3 2 3 3 3 4" xfId="16781"/>
    <cellStyle name="Warnender Text 3 2 3 3 3 5" xfId="22343"/>
    <cellStyle name="Warnender Text 3 2 3 3 3 6" xfId="30050"/>
    <cellStyle name="Warnender Text 3 2 3 3 4" xfId="21486"/>
    <cellStyle name="Warnender Text 3 2 3 3 5" xfId="29193"/>
    <cellStyle name="Warnender Text 3 2 3 4" xfId="8327"/>
    <cellStyle name="Warnender Text 3 2 3 5" xfId="13107"/>
    <cellStyle name="Warnender Text 3 2 3 6" xfId="16103"/>
    <cellStyle name="Warnender Text 3 2 3 7" xfId="21380"/>
    <cellStyle name="Warnender Text 3 2 3 8" xfId="29087"/>
    <cellStyle name="Warnender Text 3 2 4" xfId="6880"/>
    <cellStyle name="Warnender Text 3 2 4 2" xfId="22664"/>
    <cellStyle name="Warnender Text 3 2 4 3" xfId="30373"/>
    <cellStyle name="Warnender Text 3 2 5" xfId="20651"/>
    <cellStyle name="Warnender Text 3 2 6" xfId="28358"/>
    <cellStyle name="Warnender Text 3 3" xfId="4683"/>
    <cellStyle name="Warnender Text 3 3 2" xfId="5283"/>
    <cellStyle name="Warnender Text 3 3 2 2" xfId="7003"/>
    <cellStyle name="Warnender Text 3 3 2 2 2" xfId="22783"/>
    <cellStyle name="Warnender Text 3 3 2 2 3" xfId="30492"/>
    <cellStyle name="Warnender Text 3 3 2 3" xfId="6342"/>
    <cellStyle name="Warnender Text 3 3 2 3 2" xfId="8995"/>
    <cellStyle name="Warnender Text 3 3 2 3 3" xfId="13813"/>
    <cellStyle name="Warnender Text 3 3 2 3 4" xfId="16782"/>
    <cellStyle name="Warnender Text 3 3 2 3 5" xfId="22344"/>
    <cellStyle name="Warnender Text 3 3 2 3 6" xfId="30051"/>
    <cellStyle name="Warnender Text 3 3 2 4" xfId="21268"/>
    <cellStyle name="Warnender Text 3 3 2 5" xfId="28975"/>
    <cellStyle name="Warnender Text 3 3 3" xfId="5282"/>
    <cellStyle name="Warnender Text 3 3 3 2" xfId="5557"/>
    <cellStyle name="Warnender Text 3 3 3 2 2" xfId="7100"/>
    <cellStyle name="Warnender Text 3 3 3 2 2 2" xfId="14131"/>
    <cellStyle name="Warnender Text 3 3 3 2 2 2 2" xfId="24559"/>
    <cellStyle name="Warnender Text 3 3 3 2 2 2 3" xfId="31674"/>
    <cellStyle name="Warnender Text 3 3 3 2 2 3" xfId="22879"/>
    <cellStyle name="Warnender Text 3 3 3 2 2 4" xfId="30588"/>
    <cellStyle name="Warnender Text 3 3 3 2 3" xfId="6343"/>
    <cellStyle name="Warnender Text 3 3 3 2 3 2" xfId="8996"/>
    <cellStyle name="Warnender Text 3 3 3 2 3 3" xfId="13814"/>
    <cellStyle name="Warnender Text 3 3 3 2 3 4" xfId="16783"/>
    <cellStyle name="Warnender Text 3 3 3 2 3 5" xfId="22345"/>
    <cellStyle name="Warnender Text 3 3 3 2 3 6" xfId="30052"/>
    <cellStyle name="Warnender Text 3 3 3 2 4" xfId="21541"/>
    <cellStyle name="Warnender Text 3 3 3 2 5" xfId="29248"/>
    <cellStyle name="Warnender Text 3 3 3 3" xfId="5097"/>
    <cellStyle name="Warnender Text 3 3 3 3 2" xfId="6939"/>
    <cellStyle name="Warnender Text 3 3 3 3 2 2" xfId="14093"/>
    <cellStyle name="Warnender Text 3 3 3 3 2 2 2" xfId="24522"/>
    <cellStyle name="Warnender Text 3 3 3 3 2 2 3" xfId="31637"/>
    <cellStyle name="Warnender Text 3 3 3 3 2 3" xfId="22719"/>
    <cellStyle name="Warnender Text 3 3 3 3 2 4" xfId="30428"/>
    <cellStyle name="Warnender Text 3 3 3 3 3" xfId="6344"/>
    <cellStyle name="Warnender Text 3 3 3 3 3 2" xfId="8997"/>
    <cellStyle name="Warnender Text 3 3 3 3 3 3" xfId="13815"/>
    <cellStyle name="Warnender Text 3 3 3 3 3 4" xfId="16784"/>
    <cellStyle name="Warnender Text 3 3 3 3 3 5" xfId="22346"/>
    <cellStyle name="Warnender Text 3 3 3 3 3 6" xfId="30053"/>
    <cellStyle name="Warnender Text 3 3 3 3 4" xfId="21082"/>
    <cellStyle name="Warnender Text 3 3 3 3 5" xfId="28789"/>
    <cellStyle name="Warnender Text 3 3 3 4" xfId="8278"/>
    <cellStyle name="Warnender Text 3 3 3 5" xfId="13058"/>
    <cellStyle name="Warnender Text 3 3 3 6" xfId="16054"/>
    <cellStyle name="Warnender Text 3 3 3 7" xfId="21267"/>
    <cellStyle name="Warnender Text 3 3 3 8" xfId="28974"/>
    <cellStyle name="Warnender Text 3 3 4" xfId="6881"/>
    <cellStyle name="Warnender Text 3 3 4 2" xfId="22665"/>
    <cellStyle name="Warnender Text 3 3 4 3" xfId="30374"/>
    <cellStyle name="Warnender Text 3 3 5" xfId="20652"/>
    <cellStyle name="Warnender Text 3 3 6" xfId="28359"/>
    <cellStyle name="Warnender Text 3 4" xfId="5284"/>
    <cellStyle name="Warnender Text 3 4 2" xfId="7004"/>
    <cellStyle name="Warnender Text 3 4 2 2" xfId="22784"/>
    <cellStyle name="Warnender Text 3 4 2 3" xfId="30493"/>
    <cellStyle name="Warnender Text 3 4 3" xfId="6345"/>
    <cellStyle name="Warnender Text 3 4 3 2" xfId="8998"/>
    <cellStyle name="Warnender Text 3 4 3 3" xfId="13816"/>
    <cellStyle name="Warnender Text 3 4 3 4" xfId="16785"/>
    <cellStyle name="Warnender Text 3 4 3 5" xfId="22347"/>
    <cellStyle name="Warnender Text 3 4 3 6" xfId="30054"/>
    <cellStyle name="Warnender Text 3 4 4" xfId="21269"/>
    <cellStyle name="Warnender Text 3 4 5" xfId="28976"/>
    <cellStyle name="Warnender Text 3 5" xfId="5301"/>
    <cellStyle name="Warnender Text 3 5 2" xfId="5550"/>
    <cellStyle name="Warnender Text 3 5 2 2" xfId="7093"/>
    <cellStyle name="Warnender Text 3 5 2 2 2" xfId="14124"/>
    <cellStyle name="Warnender Text 3 5 2 2 2 2" xfId="24552"/>
    <cellStyle name="Warnender Text 3 5 2 2 2 3" xfId="31667"/>
    <cellStyle name="Warnender Text 3 5 2 2 3" xfId="22872"/>
    <cellStyle name="Warnender Text 3 5 2 2 4" xfId="30581"/>
    <cellStyle name="Warnender Text 3 5 2 3" xfId="6346"/>
    <cellStyle name="Warnender Text 3 5 2 3 2" xfId="8999"/>
    <cellStyle name="Warnender Text 3 5 2 3 3" xfId="13817"/>
    <cellStyle name="Warnender Text 3 5 2 3 4" xfId="16786"/>
    <cellStyle name="Warnender Text 3 5 2 3 5" xfId="22348"/>
    <cellStyle name="Warnender Text 3 5 2 3 6" xfId="30055"/>
    <cellStyle name="Warnender Text 3 5 2 4" xfId="21534"/>
    <cellStyle name="Warnender Text 3 5 2 5" xfId="29241"/>
    <cellStyle name="Warnender Text 3 5 3" xfId="5201"/>
    <cellStyle name="Warnender Text 3 5 3 2" xfId="6971"/>
    <cellStyle name="Warnender Text 3 5 3 2 2" xfId="14102"/>
    <cellStyle name="Warnender Text 3 5 3 2 2 2" xfId="24531"/>
    <cellStyle name="Warnender Text 3 5 3 2 2 3" xfId="31646"/>
    <cellStyle name="Warnender Text 3 5 3 2 3" xfId="22751"/>
    <cellStyle name="Warnender Text 3 5 3 2 4" xfId="30460"/>
    <cellStyle name="Warnender Text 3 5 3 3" xfId="6347"/>
    <cellStyle name="Warnender Text 3 5 3 3 2" xfId="9000"/>
    <cellStyle name="Warnender Text 3 5 3 3 3" xfId="13818"/>
    <cellStyle name="Warnender Text 3 5 3 3 4" xfId="16787"/>
    <cellStyle name="Warnender Text 3 5 3 3 5" xfId="22349"/>
    <cellStyle name="Warnender Text 3 5 3 3 6" xfId="30056"/>
    <cellStyle name="Warnender Text 3 5 3 4" xfId="21186"/>
    <cellStyle name="Warnender Text 3 5 3 5" xfId="28893"/>
    <cellStyle name="Warnender Text 3 5 4" xfId="8289"/>
    <cellStyle name="Warnender Text 3 5 5" xfId="13069"/>
    <cellStyle name="Warnender Text 3 5 6" xfId="16065"/>
    <cellStyle name="Warnender Text 3 5 7" xfId="21286"/>
    <cellStyle name="Warnender Text 3 5 8" xfId="28993"/>
    <cellStyle name="Warnender Text 3 6" xfId="6879"/>
    <cellStyle name="Warnender Text 3 6 2" xfId="22663"/>
    <cellStyle name="Warnender Text 3 6 3" xfId="30372"/>
    <cellStyle name="Warnender Text 3 7" xfId="20650"/>
    <cellStyle name="Warnender Text 3 8" xfId="28357"/>
    <cellStyle name="Warnender Text 3_Tabelle2" xfId="426"/>
    <cellStyle name="Warnender Text 4" xfId="427"/>
    <cellStyle name="Warnender Text 4 2" xfId="5424"/>
    <cellStyle name="Warnender Text 4 2 2" xfId="7049"/>
    <cellStyle name="Warnender Text 4 2 2 2" xfId="22829"/>
    <cellStyle name="Warnender Text 4 2 2 3" xfId="30538"/>
    <cellStyle name="Warnender Text 4 2 3" xfId="6348"/>
    <cellStyle name="Warnender Text 4 2 3 2" xfId="9001"/>
    <cellStyle name="Warnender Text 4 2 3 3" xfId="13819"/>
    <cellStyle name="Warnender Text 4 2 3 4" xfId="16788"/>
    <cellStyle name="Warnender Text 4 2 3 5" xfId="22350"/>
    <cellStyle name="Warnender Text 4 2 3 6" xfId="30057"/>
    <cellStyle name="Warnender Text 4 2 4" xfId="21409"/>
    <cellStyle name="Warnender Text 4 2 5" xfId="29116"/>
    <cellStyle name="Warnender Text 4 3" xfId="5300"/>
    <cellStyle name="Warnender Text 4 3 2" xfId="5548"/>
    <cellStyle name="Warnender Text 4 3 2 2" xfId="7091"/>
    <cellStyle name="Warnender Text 4 3 2 2 2" xfId="14122"/>
    <cellStyle name="Warnender Text 4 3 2 2 2 2" xfId="24550"/>
    <cellStyle name="Warnender Text 4 3 2 2 2 3" xfId="31665"/>
    <cellStyle name="Warnender Text 4 3 2 2 3" xfId="22870"/>
    <cellStyle name="Warnender Text 4 3 2 2 4" xfId="30579"/>
    <cellStyle name="Warnender Text 4 3 2 3" xfId="6349"/>
    <cellStyle name="Warnender Text 4 3 2 3 2" xfId="9002"/>
    <cellStyle name="Warnender Text 4 3 2 3 3" xfId="13820"/>
    <cellStyle name="Warnender Text 4 3 2 3 4" xfId="16789"/>
    <cellStyle name="Warnender Text 4 3 2 3 5" xfId="22351"/>
    <cellStyle name="Warnender Text 4 3 2 3 6" xfId="30058"/>
    <cellStyle name="Warnender Text 4 3 2 4" xfId="21532"/>
    <cellStyle name="Warnender Text 4 3 2 5" xfId="29239"/>
    <cellStyle name="Warnender Text 4 3 3" xfId="5108"/>
    <cellStyle name="Warnender Text 4 3 3 2" xfId="6950"/>
    <cellStyle name="Warnender Text 4 3 3 2 2" xfId="14100"/>
    <cellStyle name="Warnender Text 4 3 3 2 2 2" xfId="24529"/>
    <cellStyle name="Warnender Text 4 3 3 2 2 3" xfId="31644"/>
    <cellStyle name="Warnender Text 4 3 3 2 3" xfId="22730"/>
    <cellStyle name="Warnender Text 4 3 3 2 4" xfId="30439"/>
    <cellStyle name="Warnender Text 4 3 3 3" xfId="6350"/>
    <cellStyle name="Warnender Text 4 3 3 3 2" xfId="9003"/>
    <cellStyle name="Warnender Text 4 3 3 3 3" xfId="13821"/>
    <cellStyle name="Warnender Text 4 3 3 3 4" xfId="16790"/>
    <cellStyle name="Warnender Text 4 3 3 3 5" xfId="22352"/>
    <cellStyle name="Warnender Text 4 3 3 3 6" xfId="30059"/>
    <cellStyle name="Warnender Text 4 3 3 4" xfId="21093"/>
    <cellStyle name="Warnender Text 4 3 3 5" xfId="28800"/>
    <cellStyle name="Warnender Text 4 3 4" xfId="8288"/>
    <cellStyle name="Warnender Text 4 3 5" xfId="13068"/>
    <cellStyle name="Warnender Text 4 3 6" xfId="16064"/>
    <cellStyle name="Warnender Text 4 3 7" xfId="21285"/>
    <cellStyle name="Warnender Text 4 3 8" xfId="28992"/>
    <cellStyle name="Warnender Text 4 4" xfId="6882"/>
    <cellStyle name="Warnender Text 4 4 2" xfId="22666"/>
    <cellStyle name="Warnender Text 4 4 3" xfId="30375"/>
    <cellStyle name="Warnender Text 4 5" xfId="20653"/>
    <cellStyle name="Warnender Text 4 6" xfId="28360"/>
    <cellStyle name="Warnender Text 5" xfId="428"/>
    <cellStyle name="Warnender Text 5 2" xfId="5265"/>
    <cellStyle name="Warnender Text 5 2 2" xfId="6988"/>
    <cellStyle name="Warnender Text 5 2 2 2" xfId="22768"/>
    <cellStyle name="Warnender Text 5 2 2 3" xfId="30477"/>
    <cellStyle name="Warnender Text 5 2 3" xfId="6351"/>
    <cellStyle name="Warnender Text 5 2 3 2" xfId="9004"/>
    <cellStyle name="Warnender Text 5 2 3 3" xfId="13822"/>
    <cellStyle name="Warnender Text 5 2 3 4" xfId="16791"/>
    <cellStyle name="Warnender Text 5 2 3 5" xfId="22353"/>
    <cellStyle name="Warnender Text 5 2 3 6" xfId="30060"/>
    <cellStyle name="Warnender Text 5 2 4" xfId="21250"/>
    <cellStyle name="Warnender Text 5 2 5" xfId="28957"/>
    <cellStyle name="Warnender Text 5 3" xfId="5299"/>
    <cellStyle name="Warnender Text 5 3 2" xfId="5569"/>
    <cellStyle name="Warnender Text 5 3 2 2" xfId="7106"/>
    <cellStyle name="Warnender Text 5 3 2 2 2" xfId="14137"/>
    <cellStyle name="Warnender Text 5 3 2 2 2 2" xfId="24565"/>
    <cellStyle name="Warnender Text 5 3 2 2 2 3" xfId="31680"/>
    <cellStyle name="Warnender Text 5 3 2 2 3" xfId="22885"/>
    <cellStyle name="Warnender Text 5 3 2 2 4" xfId="30594"/>
    <cellStyle name="Warnender Text 5 3 2 3" xfId="6352"/>
    <cellStyle name="Warnender Text 5 3 2 3 2" xfId="9005"/>
    <cellStyle name="Warnender Text 5 3 2 3 3" xfId="13823"/>
    <cellStyle name="Warnender Text 5 3 2 3 4" xfId="16792"/>
    <cellStyle name="Warnender Text 5 3 2 3 5" xfId="22354"/>
    <cellStyle name="Warnender Text 5 3 2 3 6" xfId="30061"/>
    <cellStyle name="Warnender Text 5 3 2 4" xfId="21553"/>
    <cellStyle name="Warnender Text 5 3 2 5" xfId="29260"/>
    <cellStyle name="Warnender Text 5 3 3" xfId="5057"/>
    <cellStyle name="Warnender Text 5 3 3 2" xfId="6933"/>
    <cellStyle name="Warnender Text 5 3 3 2 2" xfId="14088"/>
    <cellStyle name="Warnender Text 5 3 3 2 2 2" xfId="24517"/>
    <cellStyle name="Warnender Text 5 3 3 2 2 3" xfId="31632"/>
    <cellStyle name="Warnender Text 5 3 3 2 3" xfId="22713"/>
    <cellStyle name="Warnender Text 5 3 3 2 4" xfId="30422"/>
    <cellStyle name="Warnender Text 5 3 3 3" xfId="6353"/>
    <cellStyle name="Warnender Text 5 3 3 3 2" xfId="9006"/>
    <cellStyle name="Warnender Text 5 3 3 3 3" xfId="13824"/>
    <cellStyle name="Warnender Text 5 3 3 3 4" xfId="16793"/>
    <cellStyle name="Warnender Text 5 3 3 3 5" xfId="22355"/>
    <cellStyle name="Warnender Text 5 3 3 3 6" xfId="30062"/>
    <cellStyle name="Warnender Text 5 3 3 4" xfId="21042"/>
    <cellStyle name="Warnender Text 5 3 3 5" xfId="28749"/>
    <cellStyle name="Warnender Text 5 3 4" xfId="8287"/>
    <cellStyle name="Warnender Text 5 3 5" xfId="13067"/>
    <cellStyle name="Warnender Text 5 3 6" xfId="16063"/>
    <cellStyle name="Warnender Text 5 3 7" xfId="21284"/>
    <cellStyle name="Warnender Text 5 3 8" xfId="28991"/>
    <cellStyle name="Warnender Text 5 4" xfId="6883"/>
    <cellStyle name="Warnender Text 5 4 2" xfId="22667"/>
    <cellStyle name="Warnender Text 5 4 3" xfId="30376"/>
    <cellStyle name="Warnender Text 5 5" xfId="20654"/>
    <cellStyle name="Warnender Text 5 6" xfId="28361"/>
    <cellStyle name="Warnender Text 6" xfId="429"/>
    <cellStyle name="Warnender Text 6 2" xfId="5280"/>
    <cellStyle name="Warnender Text 6 2 2" xfId="7002"/>
    <cellStyle name="Warnender Text 6 2 2 2" xfId="22782"/>
    <cellStyle name="Warnender Text 6 2 2 3" xfId="30491"/>
    <cellStyle name="Warnender Text 6 2 3" xfId="6354"/>
    <cellStyle name="Warnender Text 6 2 3 2" xfId="9007"/>
    <cellStyle name="Warnender Text 6 2 3 3" xfId="13825"/>
    <cellStyle name="Warnender Text 6 2 3 4" xfId="16794"/>
    <cellStyle name="Warnender Text 6 2 3 5" xfId="22356"/>
    <cellStyle name="Warnender Text 6 2 3 6" xfId="30063"/>
    <cellStyle name="Warnender Text 6 2 4" xfId="21265"/>
    <cellStyle name="Warnender Text 6 2 5" xfId="28972"/>
    <cellStyle name="Warnender Text 6 3" xfId="5434"/>
    <cellStyle name="Warnender Text 6 3 2" xfId="5584"/>
    <cellStyle name="Warnender Text 6 3 2 2" xfId="7118"/>
    <cellStyle name="Warnender Text 6 3 2 2 2" xfId="14149"/>
    <cellStyle name="Warnender Text 6 3 2 2 2 2" xfId="24577"/>
    <cellStyle name="Warnender Text 6 3 2 2 2 3" xfId="31692"/>
    <cellStyle name="Warnender Text 6 3 2 2 3" xfId="22897"/>
    <cellStyle name="Warnender Text 6 3 2 2 4" xfId="30606"/>
    <cellStyle name="Warnender Text 6 3 2 3" xfId="6355"/>
    <cellStyle name="Warnender Text 6 3 2 3 2" xfId="9008"/>
    <cellStyle name="Warnender Text 6 3 2 3 3" xfId="13826"/>
    <cellStyle name="Warnender Text 6 3 2 3 4" xfId="16795"/>
    <cellStyle name="Warnender Text 6 3 2 3 5" xfId="22357"/>
    <cellStyle name="Warnender Text 6 3 2 3 6" xfId="30064"/>
    <cellStyle name="Warnender Text 6 3 2 4" xfId="21568"/>
    <cellStyle name="Warnender Text 6 3 2 5" xfId="29275"/>
    <cellStyle name="Warnender Text 6 3 3" xfId="5518"/>
    <cellStyle name="Warnender Text 6 3 3 2" xfId="7082"/>
    <cellStyle name="Warnender Text 6 3 3 2 2" xfId="14114"/>
    <cellStyle name="Warnender Text 6 3 3 2 2 2" xfId="24543"/>
    <cellStyle name="Warnender Text 6 3 3 2 2 3" xfId="31658"/>
    <cellStyle name="Warnender Text 6 3 3 2 3" xfId="22862"/>
    <cellStyle name="Warnender Text 6 3 3 2 4" xfId="30571"/>
    <cellStyle name="Warnender Text 6 3 3 3" xfId="6356"/>
    <cellStyle name="Warnender Text 6 3 3 3 2" xfId="9009"/>
    <cellStyle name="Warnender Text 6 3 3 3 3" xfId="13827"/>
    <cellStyle name="Warnender Text 6 3 3 3 4" xfId="16796"/>
    <cellStyle name="Warnender Text 6 3 3 3 5" xfId="22358"/>
    <cellStyle name="Warnender Text 6 3 3 3 6" xfId="30065"/>
    <cellStyle name="Warnender Text 6 3 3 4" xfId="21503"/>
    <cellStyle name="Warnender Text 6 3 3 5" xfId="29210"/>
    <cellStyle name="Warnender Text 6 3 4" xfId="8337"/>
    <cellStyle name="Warnender Text 6 3 5" xfId="13117"/>
    <cellStyle name="Warnender Text 6 3 6" xfId="16113"/>
    <cellStyle name="Warnender Text 6 3 7" xfId="21419"/>
    <cellStyle name="Warnender Text 6 3 8" xfId="29126"/>
    <cellStyle name="Warnender Text 6 4" xfId="6884"/>
    <cellStyle name="Warnender Text 6 4 2" xfId="22668"/>
    <cellStyle name="Warnender Text 6 4 3" xfId="30377"/>
    <cellStyle name="Warnender Text 6 5" xfId="20655"/>
    <cellStyle name="Warnender Text 6 6" xfId="28362"/>
    <cellStyle name="Warnender Text 7" xfId="430"/>
    <cellStyle name="Warnender Text 7 2" xfId="5279"/>
    <cellStyle name="Warnender Text 7 2 2" xfId="7001"/>
    <cellStyle name="Warnender Text 7 2 2 2" xfId="22781"/>
    <cellStyle name="Warnender Text 7 2 2 3" xfId="30490"/>
    <cellStyle name="Warnender Text 7 2 3" xfId="6357"/>
    <cellStyle name="Warnender Text 7 2 3 2" xfId="9010"/>
    <cellStyle name="Warnender Text 7 2 3 3" xfId="13828"/>
    <cellStyle name="Warnender Text 7 2 3 4" xfId="16797"/>
    <cellStyle name="Warnender Text 7 2 3 5" xfId="22359"/>
    <cellStyle name="Warnender Text 7 2 3 6" xfId="30066"/>
    <cellStyle name="Warnender Text 7 2 4" xfId="21264"/>
    <cellStyle name="Warnender Text 7 2 5" xfId="28971"/>
    <cellStyle name="Warnender Text 7 3" xfId="5298"/>
    <cellStyle name="Warnender Text 7 3 2" xfId="5551"/>
    <cellStyle name="Warnender Text 7 3 2 2" xfId="7094"/>
    <cellStyle name="Warnender Text 7 3 2 2 2" xfId="14125"/>
    <cellStyle name="Warnender Text 7 3 2 2 2 2" xfId="24553"/>
    <cellStyle name="Warnender Text 7 3 2 2 2 3" xfId="31668"/>
    <cellStyle name="Warnender Text 7 3 2 2 3" xfId="22873"/>
    <cellStyle name="Warnender Text 7 3 2 2 4" xfId="30582"/>
    <cellStyle name="Warnender Text 7 3 2 3" xfId="6358"/>
    <cellStyle name="Warnender Text 7 3 2 3 2" xfId="9011"/>
    <cellStyle name="Warnender Text 7 3 2 3 3" xfId="13829"/>
    <cellStyle name="Warnender Text 7 3 2 3 4" xfId="16798"/>
    <cellStyle name="Warnender Text 7 3 2 3 5" xfId="22360"/>
    <cellStyle name="Warnender Text 7 3 2 3 6" xfId="30067"/>
    <cellStyle name="Warnender Text 7 3 2 4" xfId="21535"/>
    <cellStyle name="Warnender Text 7 3 2 5" xfId="29242"/>
    <cellStyle name="Warnender Text 7 3 3" xfId="5103"/>
    <cellStyle name="Warnender Text 7 3 3 2" xfId="6945"/>
    <cellStyle name="Warnender Text 7 3 3 2 2" xfId="14099"/>
    <cellStyle name="Warnender Text 7 3 3 2 2 2" xfId="24528"/>
    <cellStyle name="Warnender Text 7 3 3 2 2 3" xfId="31643"/>
    <cellStyle name="Warnender Text 7 3 3 2 3" xfId="22725"/>
    <cellStyle name="Warnender Text 7 3 3 2 4" xfId="30434"/>
    <cellStyle name="Warnender Text 7 3 3 3" xfId="6359"/>
    <cellStyle name="Warnender Text 7 3 3 3 2" xfId="9012"/>
    <cellStyle name="Warnender Text 7 3 3 3 3" xfId="13830"/>
    <cellStyle name="Warnender Text 7 3 3 3 4" xfId="16799"/>
    <cellStyle name="Warnender Text 7 3 3 3 5" xfId="22361"/>
    <cellStyle name="Warnender Text 7 3 3 3 6" xfId="30068"/>
    <cellStyle name="Warnender Text 7 3 3 4" xfId="21088"/>
    <cellStyle name="Warnender Text 7 3 3 5" xfId="28795"/>
    <cellStyle name="Warnender Text 7 3 4" xfId="8286"/>
    <cellStyle name="Warnender Text 7 3 5" xfId="13066"/>
    <cellStyle name="Warnender Text 7 3 6" xfId="16062"/>
    <cellStyle name="Warnender Text 7 3 7" xfId="21283"/>
    <cellStyle name="Warnender Text 7 3 8" xfId="28990"/>
    <cellStyle name="Warnender Text 7 4" xfId="6885"/>
    <cellStyle name="Warnender Text 7 4 2" xfId="22669"/>
    <cellStyle name="Warnender Text 7 4 3" xfId="30378"/>
    <cellStyle name="Warnender Text 7 5" xfId="20656"/>
    <cellStyle name="Warnender Text 7 6" xfId="28363"/>
    <cellStyle name="Warnender Text 8" xfId="431"/>
    <cellStyle name="Warnender Text 8 2" xfId="5278"/>
    <cellStyle name="Warnender Text 8 2 2" xfId="7000"/>
    <cellStyle name="Warnender Text 8 2 2 2" xfId="22780"/>
    <cellStyle name="Warnender Text 8 2 2 3" xfId="30489"/>
    <cellStyle name="Warnender Text 8 2 3" xfId="6360"/>
    <cellStyle name="Warnender Text 8 2 3 2" xfId="9013"/>
    <cellStyle name="Warnender Text 8 2 3 3" xfId="13831"/>
    <cellStyle name="Warnender Text 8 2 3 4" xfId="16800"/>
    <cellStyle name="Warnender Text 8 2 3 5" xfId="22362"/>
    <cellStyle name="Warnender Text 8 2 3 6" xfId="30069"/>
    <cellStyle name="Warnender Text 8 2 4" xfId="21263"/>
    <cellStyle name="Warnender Text 8 2 5" xfId="28970"/>
    <cellStyle name="Warnender Text 8 3" xfId="5453"/>
    <cellStyle name="Warnender Text 8 3 2" xfId="5590"/>
    <cellStyle name="Warnender Text 8 3 2 2" xfId="7124"/>
    <cellStyle name="Warnender Text 8 3 2 2 2" xfId="14155"/>
    <cellStyle name="Warnender Text 8 3 2 2 2 2" xfId="24583"/>
    <cellStyle name="Warnender Text 8 3 2 2 2 3" xfId="31698"/>
    <cellStyle name="Warnender Text 8 3 2 2 3" xfId="22903"/>
    <cellStyle name="Warnender Text 8 3 2 2 4" xfId="30612"/>
    <cellStyle name="Warnender Text 8 3 2 3" xfId="6361"/>
    <cellStyle name="Warnender Text 8 3 2 3 2" xfId="9014"/>
    <cellStyle name="Warnender Text 8 3 2 3 3" xfId="13832"/>
    <cellStyle name="Warnender Text 8 3 2 3 4" xfId="16801"/>
    <cellStyle name="Warnender Text 8 3 2 3 5" xfId="22363"/>
    <cellStyle name="Warnender Text 8 3 2 3 6" xfId="30070"/>
    <cellStyle name="Warnender Text 8 3 2 4" xfId="21574"/>
    <cellStyle name="Warnender Text 8 3 2 5" xfId="29281"/>
    <cellStyle name="Warnender Text 8 3 3" xfId="5528"/>
    <cellStyle name="Warnender Text 8 3 3 2" xfId="7090"/>
    <cellStyle name="Warnender Text 8 3 3 2 2" xfId="14121"/>
    <cellStyle name="Warnender Text 8 3 3 2 2 2" xfId="24549"/>
    <cellStyle name="Warnender Text 8 3 3 2 2 3" xfId="31664"/>
    <cellStyle name="Warnender Text 8 3 3 2 3" xfId="22869"/>
    <cellStyle name="Warnender Text 8 3 3 2 4" xfId="30578"/>
    <cellStyle name="Warnender Text 8 3 3 3" xfId="6362"/>
    <cellStyle name="Warnender Text 8 3 3 3 2" xfId="9015"/>
    <cellStyle name="Warnender Text 8 3 3 3 3" xfId="13833"/>
    <cellStyle name="Warnender Text 8 3 3 3 4" xfId="16802"/>
    <cellStyle name="Warnender Text 8 3 3 3 5" xfId="22364"/>
    <cellStyle name="Warnender Text 8 3 3 3 6" xfId="30071"/>
    <cellStyle name="Warnender Text 8 3 3 4" xfId="21512"/>
    <cellStyle name="Warnender Text 8 3 3 5" xfId="29219"/>
    <cellStyle name="Warnender Text 8 3 4" xfId="8345"/>
    <cellStyle name="Warnender Text 8 3 5" xfId="13127"/>
    <cellStyle name="Warnender Text 8 3 6" xfId="16121"/>
    <cellStyle name="Warnender Text 8 3 7" xfId="21438"/>
    <cellStyle name="Warnender Text 8 3 8" xfId="29145"/>
    <cellStyle name="Warnender Text 8 4" xfId="6886"/>
    <cellStyle name="Warnender Text 8 4 2" xfId="22670"/>
    <cellStyle name="Warnender Text 8 4 3" xfId="30379"/>
    <cellStyle name="Warnender Text 8 5" xfId="20657"/>
    <cellStyle name="Warnender Text 8 6" xfId="28364"/>
    <cellStyle name="Warnender Text 9" xfId="2692"/>
    <cellStyle name="Warnender Text 9 2" xfId="5277"/>
    <cellStyle name="Warnender Text 9 2 2" xfId="6999"/>
    <cellStyle name="Warnender Text 9 2 2 2" xfId="22779"/>
    <cellStyle name="Warnender Text 9 2 2 3" xfId="30488"/>
    <cellStyle name="Warnender Text 9 2 3" xfId="6363"/>
    <cellStyle name="Warnender Text 9 2 3 2" xfId="9016"/>
    <cellStyle name="Warnender Text 9 2 3 3" xfId="13834"/>
    <cellStyle name="Warnender Text 9 2 3 4" xfId="16803"/>
    <cellStyle name="Warnender Text 9 2 3 5" xfId="22365"/>
    <cellStyle name="Warnender Text 9 2 3 6" xfId="30072"/>
    <cellStyle name="Warnender Text 9 2 4" xfId="21262"/>
    <cellStyle name="Warnender Text 9 2 5" xfId="28969"/>
    <cellStyle name="Warnender Text 9 3" xfId="5297"/>
    <cellStyle name="Warnender Text 9 3 2" xfId="5570"/>
    <cellStyle name="Warnender Text 9 3 2 2" xfId="7107"/>
    <cellStyle name="Warnender Text 9 3 2 2 2" xfId="14138"/>
    <cellStyle name="Warnender Text 9 3 2 2 2 2" xfId="24566"/>
    <cellStyle name="Warnender Text 9 3 2 2 2 3" xfId="31681"/>
    <cellStyle name="Warnender Text 9 3 2 2 3" xfId="22886"/>
    <cellStyle name="Warnender Text 9 3 2 2 4" xfId="30595"/>
    <cellStyle name="Warnender Text 9 3 2 3" xfId="6364"/>
    <cellStyle name="Warnender Text 9 3 2 3 2" xfId="9017"/>
    <cellStyle name="Warnender Text 9 3 2 3 3" xfId="13835"/>
    <cellStyle name="Warnender Text 9 3 2 3 4" xfId="16804"/>
    <cellStyle name="Warnender Text 9 3 2 3 5" xfId="22366"/>
    <cellStyle name="Warnender Text 9 3 2 3 6" xfId="30073"/>
    <cellStyle name="Warnender Text 9 3 2 4" xfId="21554"/>
    <cellStyle name="Warnender Text 9 3 2 5" xfId="29261"/>
    <cellStyle name="Warnender Text 9 3 3" xfId="5056"/>
    <cellStyle name="Warnender Text 9 3 3 2" xfId="6932"/>
    <cellStyle name="Warnender Text 9 3 3 2 2" xfId="14087"/>
    <cellStyle name="Warnender Text 9 3 3 2 2 2" xfId="24516"/>
    <cellStyle name="Warnender Text 9 3 3 2 2 3" xfId="31631"/>
    <cellStyle name="Warnender Text 9 3 3 2 3" xfId="22712"/>
    <cellStyle name="Warnender Text 9 3 3 2 4" xfId="30421"/>
    <cellStyle name="Warnender Text 9 3 3 3" xfId="6365"/>
    <cellStyle name="Warnender Text 9 3 3 3 2" xfId="9018"/>
    <cellStyle name="Warnender Text 9 3 3 3 3" xfId="13836"/>
    <cellStyle name="Warnender Text 9 3 3 3 4" xfId="16805"/>
    <cellStyle name="Warnender Text 9 3 3 3 5" xfId="22367"/>
    <cellStyle name="Warnender Text 9 3 3 3 6" xfId="30074"/>
    <cellStyle name="Warnender Text 9 3 3 4" xfId="21041"/>
    <cellStyle name="Warnender Text 9 3 3 5" xfId="28748"/>
    <cellStyle name="Warnender Text 9 3 4" xfId="8285"/>
    <cellStyle name="Warnender Text 9 3 5" xfId="13065"/>
    <cellStyle name="Warnender Text 9 3 6" xfId="16061"/>
    <cellStyle name="Warnender Text 9 3 7" xfId="21282"/>
    <cellStyle name="Warnender Text 9 3 8" xfId="28989"/>
    <cellStyle name="Warnender Text 9 4" xfId="6887"/>
    <cellStyle name="Warnender Text 9 4 2" xfId="22671"/>
    <cellStyle name="Warnender Text 9 4 3" xfId="30380"/>
    <cellStyle name="Warnender Text 9 5" xfId="20658"/>
    <cellStyle name="Warnender Text 9 6" xfId="28365"/>
    <cellStyle name="Warning Text" xfId="2693"/>
    <cellStyle name="Warning Text 2" xfId="5276"/>
    <cellStyle name="Warning Text 2 2" xfId="6998"/>
    <cellStyle name="Warning Text 2 2 2" xfId="22778"/>
    <cellStyle name="Warning Text 2 2 3" xfId="30487"/>
    <cellStyle name="Warning Text 2 3" xfId="6366"/>
    <cellStyle name="Warning Text 2 3 2" xfId="9019"/>
    <cellStyle name="Warning Text 2 3 3" xfId="13837"/>
    <cellStyle name="Warning Text 2 3 4" xfId="16806"/>
    <cellStyle name="Warning Text 2 3 5" xfId="22368"/>
    <cellStyle name="Warning Text 2 3 6" xfId="30075"/>
    <cellStyle name="Warning Text 2 4" xfId="21261"/>
    <cellStyle name="Warning Text 2 5" xfId="28968"/>
    <cellStyle name="Warning Text 3" xfId="5217"/>
    <cellStyle name="Warning Text 3 2" xfId="5567"/>
    <cellStyle name="Warning Text 3 2 2" xfId="7105"/>
    <cellStyle name="Warning Text 3 2 2 2" xfId="14136"/>
    <cellStyle name="Warning Text 3 2 2 2 2" xfId="24564"/>
    <cellStyle name="Warning Text 3 2 2 2 3" xfId="31679"/>
    <cellStyle name="Warning Text 3 2 2 3" xfId="22884"/>
    <cellStyle name="Warning Text 3 2 2 4" xfId="30593"/>
    <cellStyle name="Warning Text 3 2 3" xfId="6367"/>
    <cellStyle name="Warning Text 3 2 3 2" xfId="9020"/>
    <cellStyle name="Warning Text 3 2 3 3" xfId="13838"/>
    <cellStyle name="Warning Text 3 2 3 4" xfId="16807"/>
    <cellStyle name="Warning Text 3 2 3 5" xfId="22369"/>
    <cellStyle name="Warning Text 3 2 3 6" xfId="30076"/>
    <cellStyle name="Warning Text 3 2 4" xfId="21551"/>
    <cellStyle name="Warning Text 3 2 5" xfId="29258"/>
    <cellStyle name="Warning Text 3 3" xfId="5081"/>
    <cellStyle name="Warning Text 3 3 2" xfId="6935"/>
    <cellStyle name="Warning Text 3 3 2 2" xfId="14089"/>
    <cellStyle name="Warning Text 3 3 2 2 2" xfId="24518"/>
    <cellStyle name="Warning Text 3 3 2 2 3" xfId="31633"/>
    <cellStyle name="Warning Text 3 3 2 3" xfId="22715"/>
    <cellStyle name="Warning Text 3 3 2 4" xfId="30424"/>
    <cellStyle name="Warning Text 3 3 3" xfId="6368"/>
    <cellStyle name="Warning Text 3 3 3 2" xfId="9021"/>
    <cellStyle name="Warning Text 3 3 3 3" xfId="13839"/>
    <cellStyle name="Warning Text 3 3 3 4" xfId="16808"/>
    <cellStyle name="Warning Text 3 3 3 5" xfId="22370"/>
    <cellStyle name="Warning Text 3 3 3 6" xfId="30077"/>
    <cellStyle name="Warning Text 3 3 4" xfId="21066"/>
    <cellStyle name="Warning Text 3 3 5" xfId="28773"/>
    <cellStyle name="Warning Text 3 4" xfId="8255"/>
    <cellStyle name="Warning Text 3 5" xfId="13035"/>
    <cellStyle name="Warning Text 3 6" xfId="16031"/>
    <cellStyle name="Warning Text 3 7" xfId="21202"/>
    <cellStyle name="Warning Text 3 8" xfId="28909"/>
    <cellStyle name="Warning Text 4" xfId="6888"/>
    <cellStyle name="Warning Text 4 2" xfId="22672"/>
    <cellStyle name="Warning Text 4 3" xfId="30381"/>
    <cellStyle name="Warning Text 5" xfId="20659"/>
    <cellStyle name="Warning Text 6" xfId="28366"/>
    <cellStyle name="Zelle prüfen" xfId="14927"/>
    <cellStyle name="Zelle prüfen 2" xfId="23029"/>
    <cellStyle name="Zelle prüfen 3" xfId="30738"/>
    <cellStyle name="Zelle überprüfen" xfId="432" builtinId="23" customBuiltin="1"/>
    <cellStyle name="Zelle überprüfen 10" xfId="2694"/>
    <cellStyle name="Zelle überprüfen 10 2" xfId="5409"/>
    <cellStyle name="Zelle überprüfen 10 2 2" xfId="7039"/>
    <cellStyle name="Zelle überprüfen 10 2 2 2" xfId="22819"/>
    <cellStyle name="Zelle überprüfen 10 2 2 3" xfId="30528"/>
    <cellStyle name="Zelle überprüfen 10 2 3" xfId="6369"/>
    <cellStyle name="Zelle überprüfen 10 2 3 2" xfId="9022"/>
    <cellStyle name="Zelle überprüfen 10 2 3 3" xfId="13840"/>
    <cellStyle name="Zelle überprüfen 10 2 3 4" xfId="16809"/>
    <cellStyle name="Zelle überprüfen 10 2 3 5" xfId="22371"/>
    <cellStyle name="Zelle überprüfen 10 2 3 6" xfId="30078"/>
    <cellStyle name="Zelle überprüfen 10 2 4" xfId="21394"/>
    <cellStyle name="Zelle überprüfen 10 2 5" xfId="29101"/>
    <cellStyle name="Zelle überprüfen 10 3" xfId="5296"/>
    <cellStyle name="Zelle überprüfen 10 3 2" xfId="5552"/>
    <cellStyle name="Zelle überprüfen 10 3 2 2" xfId="7095"/>
    <cellStyle name="Zelle überprüfen 10 3 2 2 2" xfId="14126"/>
    <cellStyle name="Zelle überprüfen 10 3 2 2 2 2" xfId="24554"/>
    <cellStyle name="Zelle überprüfen 10 3 2 2 2 3" xfId="31669"/>
    <cellStyle name="Zelle überprüfen 10 3 2 2 3" xfId="22874"/>
    <cellStyle name="Zelle überprüfen 10 3 2 2 4" xfId="30583"/>
    <cellStyle name="Zelle überprüfen 10 3 2 3" xfId="6370"/>
    <cellStyle name="Zelle überprüfen 10 3 2 3 2" xfId="9023"/>
    <cellStyle name="Zelle überprüfen 10 3 2 3 3" xfId="13841"/>
    <cellStyle name="Zelle überprüfen 10 3 2 3 4" xfId="16810"/>
    <cellStyle name="Zelle überprüfen 10 3 2 3 5" xfId="22372"/>
    <cellStyle name="Zelle überprüfen 10 3 2 3 6" xfId="30079"/>
    <cellStyle name="Zelle überprüfen 10 3 2 4" xfId="21536"/>
    <cellStyle name="Zelle überprüfen 10 3 2 5" xfId="29243"/>
    <cellStyle name="Zelle überprüfen 10 3 3" xfId="5102"/>
    <cellStyle name="Zelle überprüfen 10 3 3 2" xfId="6944"/>
    <cellStyle name="Zelle überprüfen 10 3 3 2 2" xfId="14098"/>
    <cellStyle name="Zelle überprüfen 10 3 3 2 2 2" xfId="24527"/>
    <cellStyle name="Zelle überprüfen 10 3 3 2 2 3" xfId="31642"/>
    <cellStyle name="Zelle überprüfen 10 3 3 2 3" xfId="22724"/>
    <cellStyle name="Zelle überprüfen 10 3 3 2 4" xfId="30433"/>
    <cellStyle name="Zelle überprüfen 10 3 3 3" xfId="6371"/>
    <cellStyle name="Zelle überprüfen 10 3 3 3 2" xfId="9024"/>
    <cellStyle name="Zelle überprüfen 10 3 3 3 3" xfId="13842"/>
    <cellStyle name="Zelle überprüfen 10 3 3 3 4" xfId="16811"/>
    <cellStyle name="Zelle überprüfen 10 3 3 3 5" xfId="22373"/>
    <cellStyle name="Zelle überprüfen 10 3 3 3 6" xfId="30080"/>
    <cellStyle name="Zelle überprüfen 10 3 3 4" xfId="21087"/>
    <cellStyle name="Zelle überprüfen 10 3 3 5" xfId="28794"/>
    <cellStyle name="Zelle überprüfen 10 3 4" xfId="8284"/>
    <cellStyle name="Zelle überprüfen 10 3 5" xfId="13064"/>
    <cellStyle name="Zelle überprüfen 10 3 6" xfId="16060"/>
    <cellStyle name="Zelle überprüfen 10 3 7" xfId="21281"/>
    <cellStyle name="Zelle überprüfen 10 3 8" xfId="28988"/>
    <cellStyle name="Zelle überprüfen 10 4" xfId="6890"/>
    <cellStyle name="Zelle überprüfen 10 4 2" xfId="22674"/>
    <cellStyle name="Zelle überprüfen 10 4 3" xfId="30383"/>
    <cellStyle name="Zelle überprüfen 10 5" xfId="20661"/>
    <cellStyle name="Zelle überprüfen 10 6" xfId="28368"/>
    <cellStyle name="Zelle überprüfen 11" xfId="2695"/>
    <cellStyle name="Zelle überprüfen 11 2" xfId="5274"/>
    <cellStyle name="Zelle überprüfen 11 2 2" xfId="6997"/>
    <cellStyle name="Zelle überprüfen 11 2 2 2" xfId="22777"/>
    <cellStyle name="Zelle überprüfen 11 2 2 3" xfId="30486"/>
    <cellStyle name="Zelle überprüfen 11 2 3" xfId="6372"/>
    <cellStyle name="Zelle überprüfen 11 2 3 2" xfId="9025"/>
    <cellStyle name="Zelle überprüfen 11 2 3 3" xfId="13843"/>
    <cellStyle name="Zelle überprüfen 11 2 3 4" xfId="16812"/>
    <cellStyle name="Zelle überprüfen 11 2 3 5" xfId="22374"/>
    <cellStyle name="Zelle überprüfen 11 2 3 6" xfId="30081"/>
    <cellStyle name="Zelle überprüfen 11 2 4" xfId="21259"/>
    <cellStyle name="Zelle überprüfen 11 2 5" xfId="28966"/>
    <cellStyle name="Zelle überprüfen 11 3" xfId="5295"/>
    <cellStyle name="Zelle überprüfen 11 3 2" xfId="5553"/>
    <cellStyle name="Zelle überprüfen 11 3 2 2" xfId="7096"/>
    <cellStyle name="Zelle überprüfen 11 3 2 2 2" xfId="14127"/>
    <cellStyle name="Zelle überprüfen 11 3 2 2 2 2" xfId="24555"/>
    <cellStyle name="Zelle überprüfen 11 3 2 2 2 3" xfId="31670"/>
    <cellStyle name="Zelle überprüfen 11 3 2 2 3" xfId="22875"/>
    <cellStyle name="Zelle überprüfen 11 3 2 2 4" xfId="30584"/>
    <cellStyle name="Zelle überprüfen 11 3 2 3" xfId="6373"/>
    <cellStyle name="Zelle überprüfen 11 3 2 3 2" xfId="9026"/>
    <cellStyle name="Zelle überprüfen 11 3 2 3 3" xfId="13844"/>
    <cellStyle name="Zelle überprüfen 11 3 2 3 4" xfId="16813"/>
    <cellStyle name="Zelle überprüfen 11 3 2 3 5" xfId="22375"/>
    <cellStyle name="Zelle überprüfen 11 3 2 3 6" xfId="30082"/>
    <cellStyle name="Zelle überprüfen 11 3 2 4" xfId="21537"/>
    <cellStyle name="Zelle überprüfen 11 3 2 5" xfId="29244"/>
    <cellStyle name="Zelle überprüfen 11 3 3" xfId="5101"/>
    <cellStyle name="Zelle überprüfen 11 3 3 2" xfId="6943"/>
    <cellStyle name="Zelle überprüfen 11 3 3 2 2" xfId="14097"/>
    <cellStyle name="Zelle überprüfen 11 3 3 2 2 2" xfId="24526"/>
    <cellStyle name="Zelle überprüfen 11 3 3 2 2 3" xfId="31641"/>
    <cellStyle name="Zelle überprüfen 11 3 3 2 3" xfId="22723"/>
    <cellStyle name="Zelle überprüfen 11 3 3 2 4" xfId="30432"/>
    <cellStyle name="Zelle überprüfen 11 3 3 3" xfId="6374"/>
    <cellStyle name="Zelle überprüfen 11 3 3 3 2" xfId="9027"/>
    <cellStyle name="Zelle überprüfen 11 3 3 3 3" xfId="13845"/>
    <cellStyle name="Zelle überprüfen 11 3 3 3 4" xfId="16814"/>
    <cellStyle name="Zelle überprüfen 11 3 3 3 5" xfId="22376"/>
    <cellStyle name="Zelle überprüfen 11 3 3 3 6" xfId="30083"/>
    <cellStyle name="Zelle überprüfen 11 3 3 4" xfId="21086"/>
    <cellStyle name="Zelle überprüfen 11 3 3 5" xfId="28793"/>
    <cellStyle name="Zelle überprüfen 11 3 4" xfId="8283"/>
    <cellStyle name="Zelle überprüfen 11 3 5" xfId="13063"/>
    <cellStyle name="Zelle überprüfen 11 3 6" xfId="16059"/>
    <cellStyle name="Zelle überprüfen 11 3 7" xfId="21280"/>
    <cellStyle name="Zelle überprüfen 11 3 8" xfId="28987"/>
    <cellStyle name="Zelle überprüfen 11 4" xfId="6891"/>
    <cellStyle name="Zelle überprüfen 11 4 2" xfId="22675"/>
    <cellStyle name="Zelle überprüfen 11 4 3" xfId="30384"/>
    <cellStyle name="Zelle überprüfen 11 5" xfId="20662"/>
    <cellStyle name="Zelle überprüfen 11 6" xfId="28369"/>
    <cellStyle name="Zelle überprüfen 12" xfId="2696"/>
    <cellStyle name="Zelle überprüfen 12 2" xfId="5273"/>
    <cellStyle name="Zelle überprüfen 12 2 2" xfId="6996"/>
    <cellStyle name="Zelle überprüfen 12 2 2 2" xfId="22776"/>
    <cellStyle name="Zelle überprüfen 12 2 2 3" xfId="30485"/>
    <cellStyle name="Zelle überprüfen 12 2 3" xfId="6375"/>
    <cellStyle name="Zelle überprüfen 12 2 3 2" xfId="9028"/>
    <cellStyle name="Zelle überprüfen 12 2 3 3" xfId="13846"/>
    <cellStyle name="Zelle überprüfen 12 2 3 4" xfId="16815"/>
    <cellStyle name="Zelle überprüfen 12 2 3 5" xfId="22377"/>
    <cellStyle name="Zelle überprüfen 12 2 3 6" xfId="30084"/>
    <cellStyle name="Zelle überprüfen 12 2 4" xfId="21258"/>
    <cellStyle name="Zelle überprüfen 12 2 5" xfId="28965"/>
    <cellStyle name="Zelle überprüfen 12 3" xfId="5294"/>
    <cellStyle name="Zelle überprüfen 12 3 2" xfId="5554"/>
    <cellStyle name="Zelle überprüfen 12 3 2 2" xfId="7097"/>
    <cellStyle name="Zelle überprüfen 12 3 2 2 2" xfId="14128"/>
    <cellStyle name="Zelle überprüfen 12 3 2 2 2 2" xfId="24556"/>
    <cellStyle name="Zelle überprüfen 12 3 2 2 2 3" xfId="31671"/>
    <cellStyle name="Zelle überprüfen 12 3 2 2 3" xfId="22876"/>
    <cellStyle name="Zelle überprüfen 12 3 2 2 4" xfId="30585"/>
    <cellStyle name="Zelle überprüfen 12 3 2 3" xfId="6376"/>
    <cellStyle name="Zelle überprüfen 12 3 2 3 2" xfId="9029"/>
    <cellStyle name="Zelle überprüfen 12 3 2 3 3" xfId="13847"/>
    <cellStyle name="Zelle überprüfen 12 3 2 3 4" xfId="16816"/>
    <cellStyle name="Zelle überprüfen 12 3 2 3 5" xfId="22378"/>
    <cellStyle name="Zelle überprüfen 12 3 2 3 6" xfId="30085"/>
    <cellStyle name="Zelle überprüfen 12 3 2 4" xfId="21538"/>
    <cellStyle name="Zelle überprüfen 12 3 2 5" xfId="29245"/>
    <cellStyle name="Zelle überprüfen 12 3 3" xfId="5100"/>
    <cellStyle name="Zelle überprüfen 12 3 3 2" xfId="6942"/>
    <cellStyle name="Zelle überprüfen 12 3 3 2 2" xfId="14096"/>
    <cellStyle name="Zelle überprüfen 12 3 3 2 2 2" xfId="24525"/>
    <cellStyle name="Zelle überprüfen 12 3 3 2 2 3" xfId="31640"/>
    <cellStyle name="Zelle überprüfen 12 3 3 2 3" xfId="22722"/>
    <cellStyle name="Zelle überprüfen 12 3 3 2 4" xfId="30431"/>
    <cellStyle name="Zelle überprüfen 12 3 3 3" xfId="6377"/>
    <cellStyle name="Zelle überprüfen 12 3 3 3 2" xfId="9030"/>
    <cellStyle name="Zelle überprüfen 12 3 3 3 3" xfId="13848"/>
    <cellStyle name="Zelle überprüfen 12 3 3 3 4" xfId="16817"/>
    <cellStyle name="Zelle überprüfen 12 3 3 3 5" xfId="22379"/>
    <cellStyle name="Zelle überprüfen 12 3 3 3 6" xfId="30086"/>
    <cellStyle name="Zelle überprüfen 12 3 3 4" xfId="21085"/>
    <cellStyle name="Zelle überprüfen 12 3 3 5" xfId="28792"/>
    <cellStyle name="Zelle überprüfen 12 3 4" xfId="8282"/>
    <cellStyle name="Zelle überprüfen 12 3 5" xfId="13062"/>
    <cellStyle name="Zelle überprüfen 12 3 6" xfId="16058"/>
    <cellStyle name="Zelle überprüfen 12 3 7" xfId="21279"/>
    <cellStyle name="Zelle überprüfen 12 3 8" xfId="28986"/>
    <cellStyle name="Zelle überprüfen 12 4" xfId="6892"/>
    <cellStyle name="Zelle überprüfen 12 4 2" xfId="22676"/>
    <cellStyle name="Zelle überprüfen 12 4 3" xfId="30385"/>
    <cellStyle name="Zelle überprüfen 12 5" xfId="20663"/>
    <cellStyle name="Zelle überprüfen 12 6" xfId="28370"/>
    <cellStyle name="Zelle überprüfen 13" xfId="2697"/>
    <cellStyle name="Zelle überprüfen 13 2" xfId="5272"/>
    <cellStyle name="Zelle überprüfen 13 2 2" xfId="6995"/>
    <cellStyle name="Zelle überprüfen 13 2 2 2" xfId="22775"/>
    <cellStyle name="Zelle überprüfen 13 2 2 3" xfId="30484"/>
    <cellStyle name="Zelle überprüfen 13 2 3" xfId="6378"/>
    <cellStyle name="Zelle überprüfen 13 2 3 2" xfId="9031"/>
    <cellStyle name="Zelle überprüfen 13 2 3 3" xfId="13849"/>
    <cellStyle name="Zelle überprüfen 13 2 3 4" xfId="16818"/>
    <cellStyle name="Zelle überprüfen 13 2 3 5" xfId="22380"/>
    <cellStyle name="Zelle überprüfen 13 2 3 6" xfId="30087"/>
    <cellStyle name="Zelle überprüfen 13 2 4" xfId="21257"/>
    <cellStyle name="Zelle überprüfen 13 2 5" xfId="28964"/>
    <cellStyle name="Zelle überprüfen 13 3" xfId="5433"/>
    <cellStyle name="Zelle überprüfen 13 3 2" xfId="5583"/>
    <cellStyle name="Zelle überprüfen 13 3 2 2" xfId="7117"/>
    <cellStyle name="Zelle überprüfen 13 3 2 2 2" xfId="14148"/>
    <cellStyle name="Zelle überprüfen 13 3 2 2 2 2" xfId="24576"/>
    <cellStyle name="Zelle überprüfen 13 3 2 2 2 3" xfId="31691"/>
    <cellStyle name="Zelle überprüfen 13 3 2 2 3" xfId="22896"/>
    <cellStyle name="Zelle überprüfen 13 3 2 2 4" xfId="30605"/>
    <cellStyle name="Zelle überprüfen 13 3 2 3" xfId="6379"/>
    <cellStyle name="Zelle überprüfen 13 3 2 3 2" xfId="9032"/>
    <cellStyle name="Zelle überprüfen 13 3 2 3 3" xfId="13850"/>
    <cellStyle name="Zelle überprüfen 13 3 2 3 4" xfId="16819"/>
    <cellStyle name="Zelle überprüfen 13 3 2 3 5" xfId="22381"/>
    <cellStyle name="Zelle überprüfen 13 3 2 3 6" xfId="30088"/>
    <cellStyle name="Zelle überprüfen 13 3 2 4" xfId="21567"/>
    <cellStyle name="Zelle überprüfen 13 3 2 5" xfId="29274"/>
    <cellStyle name="Zelle überprüfen 13 3 3" xfId="5517"/>
    <cellStyle name="Zelle überprüfen 13 3 3 2" xfId="7081"/>
    <cellStyle name="Zelle überprüfen 13 3 3 2 2" xfId="14113"/>
    <cellStyle name="Zelle überprüfen 13 3 3 2 2 2" xfId="24542"/>
    <cellStyle name="Zelle überprüfen 13 3 3 2 2 3" xfId="31657"/>
    <cellStyle name="Zelle überprüfen 13 3 3 2 3" xfId="22861"/>
    <cellStyle name="Zelle überprüfen 13 3 3 2 4" xfId="30570"/>
    <cellStyle name="Zelle überprüfen 13 3 3 3" xfId="6380"/>
    <cellStyle name="Zelle überprüfen 13 3 3 3 2" xfId="9033"/>
    <cellStyle name="Zelle überprüfen 13 3 3 3 3" xfId="13851"/>
    <cellStyle name="Zelle überprüfen 13 3 3 3 4" xfId="16820"/>
    <cellStyle name="Zelle überprüfen 13 3 3 3 5" xfId="22382"/>
    <cellStyle name="Zelle überprüfen 13 3 3 3 6" xfId="30089"/>
    <cellStyle name="Zelle überprüfen 13 3 3 4" xfId="21502"/>
    <cellStyle name="Zelle überprüfen 13 3 3 5" xfId="29209"/>
    <cellStyle name="Zelle überprüfen 13 3 4" xfId="8336"/>
    <cellStyle name="Zelle überprüfen 13 3 5" xfId="13116"/>
    <cellStyle name="Zelle überprüfen 13 3 6" xfId="16112"/>
    <cellStyle name="Zelle überprüfen 13 3 7" xfId="21418"/>
    <cellStyle name="Zelle überprüfen 13 3 8" xfId="29125"/>
    <cellStyle name="Zelle überprüfen 13 4" xfId="6893"/>
    <cellStyle name="Zelle überprüfen 13 4 2" xfId="22677"/>
    <cellStyle name="Zelle überprüfen 13 4 3" xfId="30386"/>
    <cellStyle name="Zelle überprüfen 13 5" xfId="20664"/>
    <cellStyle name="Zelle überprüfen 13 6" xfId="28371"/>
    <cellStyle name="Zelle überprüfen 14" xfId="2698"/>
    <cellStyle name="Zelle überprüfen 14 2" xfId="5271"/>
    <cellStyle name="Zelle überprüfen 14 2 2" xfId="6994"/>
    <cellStyle name="Zelle überprüfen 14 2 2 2" xfId="22774"/>
    <cellStyle name="Zelle überprüfen 14 2 2 3" xfId="30483"/>
    <cellStyle name="Zelle überprüfen 14 2 3" xfId="6381"/>
    <cellStyle name="Zelle überprüfen 14 2 3 2" xfId="9034"/>
    <cellStyle name="Zelle überprüfen 14 2 3 3" xfId="13852"/>
    <cellStyle name="Zelle überprüfen 14 2 3 4" xfId="16821"/>
    <cellStyle name="Zelle überprüfen 14 2 3 5" xfId="22383"/>
    <cellStyle name="Zelle überprüfen 14 2 3 6" xfId="30090"/>
    <cellStyle name="Zelle überprüfen 14 2 4" xfId="21256"/>
    <cellStyle name="Zelle überprüfen 14 2 5" xfId="28963"/>
    <cellStyle name="Zelle überprüfen 14 3" xfId="5432"/>
    <cellStyle name="Zelle überprüfen 14 3 2" xfId="5582"/>
    <cellStyle name="Zelle überprüfen 14 3 2 2" xfId="7116"/>
    <cellStyle name="Zelle überprüfen 14 3 2 2 2" xfId="14147"/>
    <cellStyle name="Zelle überprüfen 14 3 2 2 2 2" xfId="24575"/>
    <cellStyle name="Zelle überprüfen 14 3 2 2 2 3" xfId="31690"/>
    <cellStyle name="Zelle überprüfen 14 3 2 2 3" xfId="22895"/>
    <cellStyle name="Zelle überprüfen 14 3 2 2 4" xfId="30604"/>
    <cellStyle name="Zelle überprüfen 14 3 2 3" xfId="6382"/>
    <cellStyle name="Zelle überprüfen 14 3 2 3 2" xfId="9035"/>
    <cellStyle name="Zelle überprüfen 14 3 2 3 3" xfId="13853"/>
    <cellStyle name="Zelle überprüfen 14 3 2 3 4" xfId="16822"/>
    <cellStyle name="Zelle überprüfen 14 3 2 3 5" xfId="22384"/>
    <cellStyle name="Zelle überprüfen 14 3 2 3 6" xfId="30091"/>
    <cellStyle name="Zelle überprüfen 14 3 2 4" xfId="21566"/>
    <cellStyle name="Zelle überprüfen 14 3 2 5" xfId="29273"/>
    <cellStyle name="Zelle überprüfen 14 3 3" xfId="5516"/>
    <cellStyle name="Zelle überprüfen 14 3 3 2" xfId="7080"/>
    <cellStyle name="Zelle überprüfen 14 3 3 2 2" xfId="14112"/>
    <cellStyle name="Zelle überprüfen 14 3 3 2 2 2" xfId="24541"/>
    <cellStyle name="Zelle überprüfen 14 3 3 2 2 3" xfId="31656"/>
    <cellStyle name="Zelle überprüfen 14 3 3 2 3" xfId="22860"/>
    <cellStyle name="Zelle überprüfen 14 3 3 2 4" xfId="30569"/>
    <cellStyle name="Zelle überprüfen 14 3 3 3" xfId="6383"/>
    <cellStyle name="Zelle überprüfen 14 3 3 3 2" xfId="9036"/>
    <cellStyle name="Zelle überprüfen 14 3 3 3 3" xfId="13854"/>
    <cellStyle name="Zelle überprüfen 14 3 3 3 4" xfId="16823"/>
    <cellStyle name="Zelle überprüfen 14 3 3 3 5" xfId="22385"/>
    <cellStyle name="Zelle überprüfen 14 3 3 3 6" xfId="30092"/>
    <cellStyle name="Zelle überprüfen 14 3 3 4" xfId="21501"/>
    <cellStyle name="Zelle überprüfen 14 3 3 5" xfId="29208"/>
    <cellStyle name="Zelle überprüfen 14 3 4" xfId="8335"/>
    <cellStyle name="Zelle überprüfen 14 3 5" xfId="13115"/>
    <cellStyle name="Zelle überprüfen 14 3 6" xfId="16111"/>
    <cellStyle name="Zelle überprüfen 14 3 7" xfId="21417"/>
    <cellStyle name="Zelle überprüfen 14 3 8" xfId="29124"/>
    <cellStyle name="Zelle überprüfen 14 4" xfId="6894"/>
    <cellStyle name="Zelle überprüfen 14 4 2" xfId="22678"/>
    <cellStyle name="Zelle überprüfen 14 4 3" xfId="30387"/>
    <cellStyle name="Zelle überprüfen 14 5" xfId="20665"/>
    <cellStyle name="Zelle überprüfen 14 6" xfId="28372"/>
    <cellStyle name="Zelle überprüfen 15" xfId="4685"/>
    <cellStyle name="Zelle überprüfen 15 2" xfId="5270"/>
    <cellStyle name="Zelle überprüfen 15 2 2" xfId="6993"/>
    <cellStyle name="Zelle überprüfen 15 2 2 2" xfId="22773"/>
    <cellStyle name="Zelle überprüfen 15 2 2 3" xfId="30482"/>
    <cellStyle name="Zelle überprüfen 15 2 3" xfId="6384"/>
    <cellStyle name="Zelle überprüfen 15 2 3 2" xfId="9037"/>
    <cellStyle name="Zelle überprüfen 15 2 3 3" xfId="13855"/>
    <cellStyle name="Zelle überprüfen 15 2 3 4" xfId="16824"/>
    <cellStyle name="Zelle überprüfen 15 2 3 5" xfId="22386"/>
    <cellStyle name="Zelle überprüfen 15 2 3 6" xfId="30093"/>
    <cellStyle name="Zelle überprüfen 15 2 4" xfId="21255"/>
    <cellStyle name="Zelle überprüfen 15 2 5" xfId="28962"/>
    <cellStyle name="Zelle überprüfen 15 3" xfId="5431"/>
    <cellStyle name="Zelle überprüfen 15 3 2" xfId="5581"/>
    <cellStyle name="Zelle überprüfen 15 3 2 2" xfId="7115"/>
    <cellStyle name="Zelle überprüfen 15 3 2 2 2" xfId="14146"/>
    <cellStyle name="Zelle überprüfen 15 3 2 2 2 2" xfId="24574"/>
    <cellStyle name="Zelle überprüfen 15 3 2 2 2 3" xfId="31689"/>
    <cellStyle name="Zelle überprüfen 15 3 2 2 3" xfId="22894"/>
    <cellStyle name="Zelle überprüfen 15 3 2 2 4" xfId="30603"/>
    <cellStyle name="Zelle überprüfen 15 3 2 3" xfId="6385"/>
    <cellStyle name="Zelle überprüfen 15 3 2 3 2" xfId="9038"/>
    <cellStyle name="Zelle überprüfen 15 3 2 3 3" xfId="13856"/>
    <cellStyle name="Zelle überprüfen 15 3 2 3 4" xfId="16825"/>
    <cellStyle name="Zelle überprüfen 15 3 2 3 5" xfId="22387"/>
    <cellStyle name="Zelle überprüfen 15 3 2 3 6" xfId="30094"/>
    <cellStyle name="Zelle überprüfen 15 3 2 4" xfId="21565"/>
    <cellStyle name="Zelle überprüfen 15 3 2 5" xfId="29272"/>
    <cellStyle name="Zelle überprüfen 15 3 3" xfId="5515"/>
    <cellStyle name="Zelle überprüfen 15 3 3 2" xfId="7079"/>
    <cellStyle name="Zelle überprüfen 15 3 3 2 2" xfId="14111"/>
    <cellStyle name="Zelle überprüfen 15 3 3 2 2 2" xfId="24540"/>
    <cellStyle name="Zelle überprüfen 15 3 3 2 2 3" xfId="31655"/>
    <cellStyle name="Zelle überprüfen 15 3 3 2 3" xfId="22859"/>
    <cellStyle name="Zelle überprüfen 15 3 3 2 4" xfId="30568"/>
    <cellStyle name="Zelle überprüfen 15 3 3 3" xfId="6386"/>
    <cellStyle name="Zelle überprüfen 15 3 3 3 2" xfId="9039"/>
    <cellStyle name="Zelle überprüfen 15 3 3 3 3" xfId="13857"/>
    <cellStyle name="Zelle überprüfen 15 3 3 3 4" xfId="16826"/>
    <cellStyle name="Zelle überprüfen 15 3 3 3 5" xfId="22388"/>
    <cellStyle name="Zelle überprüfen 15 3 3 3 6" xfId="30095"/>
    <cellStyle name="Zelle überprüfen 15 3 3 4" xfId="21500"/>
    <cellStyle name="Zelle überprüfen 15 3 3 5" xfId="29207"/>
    <cellStyle name="Zelle überprüfen 15 3 4" xfId="8334"/>
    <cellStyle name="Zelle überprüfen 15 3 5" xfId="13114"/>
    <cellStyle name="Zelle überprüfen 15 3 6" xfId="16110"/>
    <cellStyle name="Zelle überprüfen 15 3 7" xfId="21416"/>
    <cellStyle name="Zelle überprüfen 15 3 8" xfId="29123"/>
    <cellStyle name="Zelle überprüfen 15 4" xfId="6895"/>
    <cellStyle name="Zelle überprüfen 15 4 2" xfId="22679"/>
    <cellStyle name="Zelle überprüfen 15 4 3" xfId="30388"/>
    <cellStyle name="Zelle überprüfen 15 5" xfId="20666"/>
    <cellStyle name="Zelle überprüfen 15 6" xfId="28373"/>
    <cellStyle name="Zelle überprüfen 16" xfId="4684"/>
    <cellStyle name="Zelle überprüfen 16 2" xfId="6889"/>
    <cellStyle name="Zelle überprüfen 16 2 2" xfId="22673"/>
    <cellStyle name="Zelle überprüfen 16 2 3" xfId="30382"/>
    <cellStyle name="Zelle überprüfen 16 3" xfId="6387"/>
    <cellStyle name="Zelle überprüfen 16 3 2" xfId="9040"/>
    <cellStyle name="Zelle überprüfen 16 3 3" xfId="13858"/>
    <cellStyle name="Zelle überprüfen 16 3 4" xfId="16827"/>
    <cellStyle name="Zelle überprüfen 16 3 5" xfId="22389"/>
    <cellStyle name="Zelle überprüfen 16 3 6" xfId="30096"/>
    <cellStyle name="Zelle überprüfen 16 4" xfId="20660"/>
    <cellStyle name="Zelle überprüfen 16 5" xfId="28367"/>
    <cellStyle name="Zelle überprüfen 17" xfId="7140"/>
    <cellStyle name="Zelle überprüfen 17 2" xfId="22919"/>
    <cellStyle name="Zelle überprüfen 17 3" xfId="30628"/>
    <cellStyle name="Zelle überprüfen 18" xfId="5661"/>
    <cellStyle name="Zelle überprüfen 18 2" xfId="21645"/>
    <cellStyle name="Zelle überprüfen 18 3" xfId="31601"/>
    <cellStyle name="Zelle überprüfen 19" xfId="23567"/>
    <cellStyle name="Zelle überprüfen 19 2" xfId="32365"/>
    <cellStyle name="Zelle überprüfen 2" xfId="433"/>
    <cellStyle name="Zelle überprüfen 2 2" xfId="2699"/>
    <cellStyle name="Zelle überprüfen 2 2 2" xfId="5268"/>
    <cellStyle name="Zelle überprüfen 2 2 2 2" xfId="6991"/>
    <cellStyle name="Zelle überprüfen 2 2 2 2 2" xfId="22771"/>
    <cellStyle name="Zelle überprüfen 2 2 2 2 3" xfId="30480"/>
    <cellStyle name="Zelle überprüfen 2 2 2 3" xfId="6388"/>
    <cellStyle name="Zelle überprüfen 2 2 2 3 2" xfId="9041"/>
    <cellStyle name="Zelle überprüfen 2 2 2 3 3" xfId="13859"/>
    <cellStyle name="Zelle überprüfen 2 2 2 3 4" xfId="16828"/>
    <cellStyle name="Zelle überprüfen 2 2 2 3 5" xfId="22390"/>
    <cellStyle name="Zelle überprüfen 2 2 2 3 6" xfId="30097"/>
    <cellStyle name="Zelle überprüfen 2 2 2 4" xfId="21253"/>
    <cellStyle name="Zelle überprüfen 2 2 2 5" xfId="28960"/>
    <cellStyle name="Zelle überprüfen 2 2 3" xfId="5410"/>
    <cellStyle name="Zelle überprüfen 2 2 3 2" xfId="5578"/>
    <cellStyle name="Zelle überprüfen 2 2 3 2 2" xfId="7112"/>
    <cellStyle name="Zelle überprüfen 2 2 3 2 2 2" xfId="14143"/>
    <cellStyle name="Zelle überprüfen 2 2 3 2 2 2 2" xfId="24571"/>
    <cellStyle name="Zelle überprüfen 2 2 3 2 2 2 3" xfId="31686"/>
    <cellStyle name="Zelle überprüfen 2 2 3 2 2 3" xfId="22891"/>
    <cellStyle name="Zelle überprüfen 2 2 3 2 2 4" xfId="30600"/>
    <cellStyle name="Zelle überprüfen 2 2 3 2 3" xfId="6389"/>
    <cellStyle name="Zelle überprüfen 2 2 3 2 3 2" xfId="9042"/>
    <cellStyle name="Zelle überprüfen 2 2 3 2 3 3" xfId="13860"/>
    <cellStyle name="Zelle überprüfen 2 2 3 2 3 4" xfId="16829"/>
    <cellStyle name="Zelle überprüfen 2 2 3 2 3 5" xfId="22391"/>
    <cellStyle name="Zelle überprüfen 2 2 3 2 3 6" xfId="30098"/>
    <cellStyle name="Zelle überprüfen 2 2 3 2 4" xfId="21562"/>
    <cellStyle name="Zelle überprüfen 2 2 3 2 5" xfId="29269"/>
    <cellStyle name="Zelle überprüfen 2 2 3 3" xfId="5508"/>
    <cellStyle name="Zelle überprüfen 2 2 3 3 2" xfId="7076"/>
    <cellStyle name="Zelle überprüfen 2 2 3 3 2 2" xfId="14108"/>
    <cellStyle name="Zelle überprüfen 2 2 3 3 2 2 2" xfId="24537"/>
    <cellStyle name="Zelle überprüfen 2 2 3 3 2 2 3" xfId="31652"/>
    <cellStyle name="Zelle überprüfen 2 2 3 3 2 3" xfId="22856"/>
    <cellStyle name="Zelle überprüfen 2 2 3 3 2 4" xfId="30565"/>
    <cellStyle name="Zelle überprüfen 2 2 3 3 3" xfId="6390"/>
    <cellStyle name="Zelle überprüfen 2 2 3 3 3 2" xfId="9043"/>
    <cellStyle name="Zelle überprüfen 2 2 3 3 3 3" xfId="13861"/>
    <cellStyle name="Zelle überprüfen 2 2 3 3 3 4" xfId="16830"/>
    <cellStyle name="Zelle überprüfen 2 2 3 3 3 5" xfId="22392"/>
    <cellStyle name="Zelle überprüfen 2 2 3 3 3 6" xfId="30099"/>
    <cellStyle name="Zelle überprüfen 2 2 3 3 4" xfId="21493"/>
    <cellStyle name="Zelle überprüfen 2 2 3 3 5" xfId="29200"/>
    <cellStyle name="Zelle überprüfen 2 2 3 4" xfId="8329"/>
    <cellStyle name="Zelle überprüfen 2 2 3 5" xfId="13109"/>
    <cellStyle name="Zelle überprüfen 2 2 3 6" xfId="16105"/>
    <cellStyle name="Zelle überprüfen 2 2 3 7" xfId="21395"/>
    <cellStyle name="Zelle überprüfen 2 2 3 8" xfId="29102"/>
    <cellStyle name="Zelle überprüfen 2 2 4" xfId="6897"/>
    <cellStyle name="Zelle überprüfen 2 2 4 2" xfId="22681"/>
    <cellStyle name="Zelle überprüfen 2 2 4 3" xfId="30390"/>
    <cellStyle name="Zelle überprüfen 2 2 5" xfId="4686"/>
    <cellStyle name="Zelle überprüfen 2 2 6" xfId="20668"/>
    <cellStyle name="Zelle überprüfen 2 2 7" xfId="28375"/>
    <cellStyle name="Zelle überprüfen 2 3" xfId="4687"/>
    <cellStyle name="Zelle überprüfen 2 3 2" xfId="5447"/>
    <cellStyle name="Zelle überprüfen 2 3 2 2" xfId="7058"/>
    <cellStyle name="Zelle überprüfen 2 3 2 2 2" xfId="22838"/>
    <cellStyle name="Zelle überprüfen 2 3 2 2 3" xfId="30547"/>
    <cellStyle name="Zelle überprüfen 2 3 2 3" xfId="6391"/>
    <cellStyle name="Zelle überprüfen 2 3 2 3 2" xfId="9044"/>
    <cellStyle name="Zelle überprüfen 2 3 2 3 3" xfId="13862"/>
    <cellStyle name="Zelle überprüfen 2 3 2 3 4" xfId="16831"/>
    <cellStyle name="Zelle überprüfen 2 3 2 3 5" xfId="22393"/>
    <cellStyle name="Zelle überprüfen 2 3 2 3 6" xfId="30100"/>
    <cellStyle name="Zelle überprüfen 2 3 2 4" xfId="21432"/>
    <cellStyle name="Zelle überprüfen 2 3 2 5" xfId="29139"/>
    <cellStyle name="Zelle überprüfen 2 3 3" xfId="5394"/>
    <cellStyle name="Zelle überprüfen 2 3 3 2" xfId="5576"/>
    <cellStyle name="Zelle überprüfen 2 3 3 2 2" xfId="7110"/>
    <cellStyle name="Zelle überprüfen 2 3 3 2 2 2" xfId="14141"/>
    <cellStyle name="Zelle überprüfen 2 3 3 2 2 2 2" xfId="24569"/>
    <cellStyle name="Zelle überprüfen 2 3 3 2 2 2 3" xfId="31684"/>
    <cellStyle name="Zelle überprüfen 2 3 3 2 2 3" xfId="22889"/>
    <cellStyle name="Zelle überprüfen 2 3 3 2 2 4" xfId="30598"/>
    <cellStyle name="Zelle überprüfen 2 3 3 2 3" xfId="6392"/>
    <cellStyle name="Zelle überprüfen 2 3 3 2 3 2" xfId="9045"/>
    <cellStyle name="Zelle überprüfen 2 3 3 2 3 3" xfId="13863"/>
    <cellStyle name="Zelle überprüfen 2 3 3 2 3 4" xfId="16832"/>
    <cellStyle name="Zelle überprüfen 2 3 3 2 3 5" xfId="22394"/>
    <cellStyle name="Zelle überprüfen 2 3 3 2 3 6" xfId="30101"/>
    <cellStyle name="Zelle überprüfen 2 3 3 2 4" xfId="21560"/>
    <cellStyle name="Zelle überprüfen 2 3 3 2 5" xfId="29267"/>
    <cellStyle name="Zelle überprüfen 2 3 3 3" xfId="5500"/>
    <cellStyle name="Zelle überprüfen 2 3 3 3 2" xfId="7074"/>
    <cellStyle name="Zelle überprüfen 2 3 3 3 2 2" xfId="14106"/>
    <cellStyle name="Zelle überprüfen 2 3 3 3 2 2 2" xfId="24535"/>
    <cellStyle name="Zelle überprüfen 2 3 3 3 2 2 3" xfId="31650"/>
    <cellStyle name="Zelle überprüfen 2 3 3 3 2 3" xfId="22854"/>
    <cellStyle name="Zelle überprüfen 2 3 3 3 2 4" xfId="30563"/>
    <cellStyle name="Zelle überprüfen 2 3 3 3 3" xfId="6393"/>
    <cellStyle name="Zelle überprüfen 2 3 3 3 3 2" xfId="9046"/>
    <cellStyle name="Zelle überprüfen 2 3 3 3 3 3" xfId="13864"/>
    <cellStyle name="Zelle überprüfen 2 3 3 3 3 4" xfId="16833"/>
    <cellStyle name="Zelle überprüfen 2 3 3 3 3 5" xfId="22395"/>
    <cellStyle name="Zelle überprüfen 2 3 3 3 3 6" xfId="30102"/>
    <cellStyle name="Zelle überprüfen 2 3 3 3 4" xfId="21485"/>
    <cellStyle name="Zelle überprüfen 2 3 3 3 5" xfId="29192"/>
    <cellStyle name="Zelle überprüfen 2 3 3 4" xfId="8326"/>
    <cellStyle name="Zelle überprüfen 2 3 3 5" xfId="13106"/>
    <cellStyle name="Zelle überprüfen 2 3 3 6" xfId="16102"/>
    <cellStyle name="Zelle überprüfen 2 3 3 7" xfId="21379"/>
    <cellStyle name="Zelle überprüfen 2 3 3 8" xfId="29086"/>
    <cellStyle name="Zelle überprüfen 2 3 4" xfId="6898"/>
    <cellStyle name="Zelle überprüfen 2 3 4 2" xfId="22682"/>
    <cellStyle name="Zelle überprüfen 2 3 4 3" xfId="30391"/>
    <cellStyle name="Zelle überprüfen 2 3 5" xfId="20669"/>
    <cellStyle name="Zelle überprüfen 2 3 6" xfId="28376"/>
    <cellStyle name="Zelle überprüfen 2 4" xfId="5269"/>
    <cellStyle name="Zelle überprüfen 2 4 2" xfId="6992"/>
    <cellStyle name="Zelle überprüfen 2 4 2 2" xfId="22772"/>
    <cellStyle name="Zelle überprüfen 2 4 2 3" xfId="30481"/>
    <cellStyle name="Zelle überprüfen 2 4 3" xfId="6394"/>
    <cellStyle name="Zelle überprüfen 2 4 3 2" xfId="9047"/>
    <cellStyle name="Zelle überprüfen 2 4 3 3" xfId="13865"/>
    <cellStyle name="Zelle überprüfen 2 4 3 4" xfId="16834"/>
    <cellStyle name="Zelle überprüfen 2 4 3 5" xfId="22396"/>
    <cellStyle name="Zelle überprüfen 2 4 3 6" xfId="30103"/>
    <cellStyle name="Zelle überprüfen 2 4 4" xfId="21254"/>
    <cellStyle name="Zelle überprüfen 2 4 5" xfId="28961"/>
    <cellStyle name="Zelle überprüfen 2 5" xfId="5430"/>
    <cellStyle name="Zelle überprüfen 2 5 2" xfId="5580"/>
    <cellStyle name="Zelle überprüfen 2 5 2 2" xfId="7114"/>
    <cellStyle name="Zelle überprüfen 2 5 2 2 2" xfId="14145"/>
    <cellStyle name="Zelle überprüfen 2 5 2 2 2 2" xfId="24573"/>
    <cellStyle name="Zelle überprüfen 2 5 2 2 2 3" xfId="31688"/>
    <cellStyle name="Zelle überprüfen 2 5 2 2 3" xfId="22893"/>
    <cellStyle name="Zelle überprüfen 2 5 2 2 4" xfId="30602"/>
    <cellStyle name="Zelle überprüfen 2 5 2 3" xfId="6395"/>
    <cellStyle name="Zelle überprüfen 2 5 2 3 2" xfId="9048"/>
    <cellStyle name="Zelle überprüfen 2 5 2 3 3" xfId="13866"/>
    <cellStyle name="Zelle überprüfen 2 5 2 3 4" xfId="16835"/>
    <cellStyle name="Zelle überprüfen 2 5 2 3 5" xfId="22397"/>
    <cellStyle name="Zelle überprüfen 2 5 2 3 6" xfId="30104"/>
    <cellStyle name="Zelle überprüfen 2 5 2 4" xfId="21564"/>
    <cellStyle name="Zelle überprüfen 2 5 2 5" xfId="29271"/>
    <cellStyle name="Zelle überprüfen 2 5 3" xfId="5514"/>
    <cellStyle name="Zelle überprüfen 2 5 3 2" xfId="7078"/>
    <cellStyle name="Zelle überprüfen 2 5 3 2 2" xfId="14110"/>
    <cellStyle name="Zelle überprüfen 2 5 3 2 2 2" xfId="24539"/>
    <cellStyle name="Zelle überprüfen 2 5 3 2 2 3" xfId="31654"/>
    <cellStyle name="Zelle überprüfen 2 5 3 2 3" xfId="22858"/>
    <cellStyle name="Zelle überprüfen 2 5 3 2 4" xfId="30567"/>
    <cellStyle name="Zelle überprüfen 2 5 3 3" xfId="6396"/>
    <cellStyle name="Zelle überprüfen 2 5 3 3 2" xfId="9049"/>
    <cellStyle name="Zelle überprüfen 2 5 3 3 3" xfId="13867"/>
    <cellStyle name="Zelle überprüfen 2 5 3 3 4" xfId="16836"/>
    <cellStyle name="Zelle überprüfen 2 5 3 3 5" xfId="22398"/>
    <cellStyle name="Zelle überprüfen 2 5 3 3 6" xfId="30105"/>
    <cellStyle name="Zelle überprüfen 2 5 3 4" xfId="21499"/>
    <cellStyle name="Zelle überprüfen 2 5 3 5" xfId="29206"/>
    <cellStyle name="Zelle überprüfen 2 5 4" xfId="8333"/>
    <cellStyle name="Zelle überprüfen 2 5 5" xfId="13113"/>
    <cellStyle name="Zelle überprüfen 2 5 6" xfId="16109"/>
    <cellStyle name="Zelle überprüfen 2 5 7" xfId="21415"/>
    <cellStyle name="Zelle überprüfen 2 5 8" xfId="29122"/>
    <cellStyle name="Zelle überprüfen 2 6" xfId="6896"/>
    <cellStyle name="Zelle überprüfen 2 6 2" xfId="22680"/>
    <cellStyle name="Zelle überprüfen 2 6 3" xfId="30389"/>
    <cellStyle name="Zelle überprüfen 2 7" xfId="20667"/>
    <cellStyle name="Zelle überprüfen 2 8" xfId="28374"/>
    <cellStyle name="Zelle überprüfen 2_Rejection of deliveries" xfId="2700"/>
    <cellStyle name="Zelle überprüfen 20" xfId="29352"/>
    <cellStyle name="Zelle überprüfen 20 2" xfId="33569"/>
    <cellStyle name="Zelle überprüfen 21" xfId="34929"/>
    <cellStyle name="Zelle überprüfen 22" xfId="35584"/>
    <cellStyle name="Zelle überprüfen 3" xfId="434"/>
    <cellStyle name="Zelle überprüfen 3 2" xfId="435"/>
    <cellStyle name="Zelle überprüfen 3 2 2" xfId="5266"/>
    <cellStyle name="Zelle überprüfen 3 2 2 2" xfId="6989"/>
    <cellStyle name="Zelle überprüfen 3 2 2 2 2" xfId="22769"/>
    <cellStyle name="Zelle überprüfen 3 2 2 2 3" xfId="30478"/>
    <cellStyle name="Zelle überprüfen 3 2 2 3" xfId="6397"/>
    <cellStyle name="Zelle überprüfen 3 2 2 3 2" xfId="9050"/>
    <cellStyle name="Zelle überprüfen 3 2 2 3 3" xfId="13868"/>
    <cellStyle name="Zelle überprüfen 3 2 2 3 4" xfId="16837"/>
    <cellStyle name="Zelle überprüfen 3 2 2 3 5" xfId="22399"/>
    <cellStyle name="Zelle überprüfen 3 2 2 3 6" xfId="30106"/>
    <cellStyle name="Zelle überprüfen 3 2 2 4" xfId="21251"/>
    <cellStyle name="Zelle überprüfen 3 2 2 5" xfId="28958"/>
    <cellStyle name="Zelle überprüfen 3 2 3" xfId="5281"/>
    <cellStyle name="Zelle überprüfen 3 2 3 2" xfId="5558"/>
    <cellStyle name="Zelle überprüfen 3 2 3 2 2" xfId="7101"/>
    <cellStyle name="Zelle überprüfen 3 2 3 2 2 2" xfId="14132"/>
    <cellStyle name="Zelle überprüfen 3 2 3 2 2 2 2" xfId="24560"/>
    <cellStyle name="Zelle überprüfen 3 2 3 2 2 2 3" xfId="31675"/>
    <cellStyle name="Zelle überprüfen 3 2 3 2 2 3" xfId="22880"/>
    <cellStyle name="Zelle überprüfen 3 2 3 2 2 4" xfId="30589"/>
    <cellStyle name="Zelle überprüfen 3 2 3 2 3" xfId="6398"/>
    <cellStyle name="Zelle überprüfen 3 2 3 2 3 2" xfId="9051"/>
    <cellStyle name="Zelle überprüfen 3 2 3 2 3 3" xfId="13869"/>
    <cellStyle name="Zelle überprüfen 3 2 3 2 3 4" xfId="16838"/>
    <cellStyle name="Zelle überprüfen 3 2 3 2 3 5" xfId="22400"/>
    <cellStyle name="Zelle überprüfen 3 2 3 2 3 6" xfId="30107"/>
    <cellStyle name="Zelle überprüfen 3 2 3 2 4" xfId="21542"/>
    <cellStyle name="Zelle überprüfen 3 2 3 2 5" xfId="29249"/>
    <cellStyle name="Zelle überprüfen 3 2 3 3" xfId="5096"/>
    <cellStyle name="Zelle überprüfen 3 2 3 3 2" xfId="6938"/>
    <cellStyle name="Zelle überprüfen 3 2 3 3 2 2" xfId="14092"/>
    <cellStyle name="Zelle überprüfen 3 2 3 3 2 2 2" xfId="24521"/>
    <cellStyle name="Zelle überprüfen 3 2 3 3 2 2 3" xfId="31636"/>
    <cellStyle name="Zelle überprüfen 3 2 3 3 2 3" xfId="22718"/>
    <cellStyle name="Zelle überprüfen 3 2 3 3 2 4" xfId="30427"/>
    <cellStyle name="Zelle überprüfen 3 2 3 3 3" xfId="6399"/>
    <cellStyle name="Zelle überprüfen 3 2 3 3 3 2" xfId="9052"/>
    <cellStyle name="Zelle überprüfen 3 2 3 3 3 3" xfId="13870"/>
    <cellStyle name="Zelle überprüfen 3 2 3 3 3 4" xfId="16839"/>
    <cellStyle name="Zelle überprüfen 3 2 3 3 3 5" xfId="22401"/>
    <cellStyle name="Zelle überprüfen 3 2 3 3 3 6" xfId="30108"/>
    <cellStyle name="Zelle überprüfen 3 2 3 3 4" xfId="21081"/>
    <cellStyle name="Zelle überprüfen 3 2 3 3 5" xfId="28788"/>
    <cellStyle name="Zelle überprüfen 3 2 3 4" xfId="8277"/>
    <cellStyle name="Zelle überprüfen 3 2 3 5" xfId="13057"/>
    <cellStyle name="Zelle überprüfen 3 2 3 6" xfId="16053"/>
    <cellStyle name="Zelle überprüfen 3 2 3 7" xfId="21266"/>
    <cellStyle name="Zelle überprüfen 3 2 3 8" xfId="28973"/>
    <cellStyle name="Zelle überprüfen 3 2 4" xfId="6900"/>
    <cellStyle name="Zelle überprüfen 3 2 4 2" xfId="22684"/>
    <cellStyle name="Zelle überprüfen 3 2 4 3" xfId="30393"/>
    <cellStyle name="Zelle überprüfen 3 2 5" xfId="20671"/>
    <cellStyle name="Zelle überprüfen 3 2 6" xfId="28378"/>
    <cellStyle name="Zelle überprüfen 3 3" xfId="4688"/>
    <cellStyle name="Zelle überprüfen 3 3 2" xfId="5392"/>
    <cellStyle name="Zelle überprüfen 3 3 2 2" xfId="7033"/>
    <cellStyle name="Zelle überprüfen 3 3 2 2 2" xfId="22813"/>
    <cellStyle name="Zelle überprüfen 3 3 2 2 3" xfId="30522"/>
    <cellStyle name="Zelle überprüfen 3 3 2 3" xfId="6400"/>
    <cellStyle name="Zelle überprüfen 3 3 2 3 2" xfId="9053"/>
    <cellStyle name="Zelle überprüfen 3 3 2 3 3" xfId="13871"/>
    <cellStyle name="Zelle überprüfen 3 3 2 3 4" xfId="16840"/>
    <cellStyle name="Zelle überprüfen 3 3 2 3 5" xfId="22402"/>
    <cellStyle name="Zelle überprüfen 3 3 2 3 6" xfId="30109"/>
    <cellStyle name="Zelle überprüfen 3 3 2 4" xfId="21377"/>
    <cellStyle name="Zelle überprüfen 3 3 2 5" xfId="29084"/>
    <cellStyle name="Zelle überprüfen 3 3 3" xfId="5293"/>
    <cellStyle name="Zelle überprüfen 3 3 3 2" xfId="5555"/>
    <cellStyle name="Zelle überprüfen 3 3 3 2 2" xfId="7098"/>
    <cellStyle name="Zelle überprüfen 3 3 3 2 2 2" xfId="14129"/>
    <cellStyle name="Zelle überprüfen 3 3 3 2 2 2 2" xfId="24557"/>
    <cellStyle name="Zelle überprüfen 3 3 3 2 2 2 3" xfId="31672"/>
    <cellStyle name="Zelle überprüfen 3 3 3 2 2 3" xfId="22877"/>
    <cellStyle name="Zelle überprüfen 3 3 3 2 2 4" xfId="30586"/>
    <cellStyle name="Zelle überprüfen 3 3 3 2 3" xfId="6401"/>
    <cellStyle name="Zelle überprüfen 3 3 3 2 3 2" xfId="9054"/>
    <cellStyle name="Zelle überprüfen 3 3 3 2 3 3" xfId="13872"/>
    <cellStyle name="Zelle überprüfen 3 3 3 2 3 4" xfId="16841"/>
    <cellStyle name="Zelle überprüfen 3 3 3 2 3 5" xfId="22403"/>
    <cellStyle name="Zelle überprüfen 3 3 3 2 3 6" xfId="30110"/>
    <cellStyle name="Zelle überprüfen 3 3 3 2 4" xfId="21539"/>
    <cellStyle name="Zelle überprüfen 3 3 3 2 5" xfId="29246"/>
    <cellStyle name="Zelle überprüfen 3 3 3 3" xfId="5099"/>
    <cellStyle name="Zelle überprüfen 3 3 3 3 2" xfId="6941"/>
    <cellStyle name="Zelle überprüfen 3 3 3 3 2 2" xfId="14095"/>
    <cellStyle name="Zelle überprüfen 3 3 3 3 2 2 2" xfId="24524"/>
    <cellStyle name="Zelle überprüfen 3 3 3 3 2 2 3" xfId="31639"/>
    <cellStyle name="Zelle überprüfen 3 3 3 3 2 3" xfId="22721"/>
    <cellStyle name="Zelle überprüfen 3 3 3 3 2 4" xfId="30430"/>
    <cellStyle name="Zelle überprüfen 3 3 3 3 3" xfId="6402"/>
    <cellStyle name="Zelle überprüfen 3 3 3 3 3 2" xfId="9055"/>
    <cellStyle name="Zelle überprüfen 3 3 3 3 3 3" xfId="13873"/>
    <cellStyle name="Zelle überprüfen 3 3 3 3 3 4" xfId="16842"/>
    <cellStyle name="Zelle überprüfen 3 3 3 3 3 5" xfId="22404"/>
    <cellStyle name="Zelle überprüfen 3 3 3 3 3 6" xfId="30111"/>
    <cellStyle name="Zelle überprüfen 3 3 3 3 4" xfId="21084"/>
    <cellStyle name="Zelle überprüfen 3 3 3 3 5" xfId="28791"/>
    <cellStyle name="Zelle überprüfen 3 3 3 4" xfId="8281"/>
    <cellStyle name="Zelle überprüfen 3 3 3 5" xfId="13061"/>
    <cellStyle name="Zelle überprüfen 3 3 3 6" xfId="16057"/>
    <cellStyle name="Zelle überprüfen 3 3 3 7" xfId="21278"/>
    <cellStyle name="Zelle überprüfen 3 3 3 8" xfId="28985"/>
    <cellStyle name="Zelle überprüfen 3 3 4" xfId="6901"/>
    <cellStyle name="Zelle überprüfen 3 3 4 2" xfId="22685"/>
    <cellStyle name="Zelle überprüfen 3 3 4 3" xfId="30394"/>
    <cellStyle name="Zelle überprüfen 3 3 5" xfId="20672"/>
    <cellStyle name="Zelle überprüfen 3 3 6" xfId="28379"/>
    <cellStyle name="Zelle überprüfen 3 4" xfId="5267"/>
    <cellStyle name="Zelle überprüfen 3 4 2" xfId="6990"/>
    <cellStyle name="Zelle überprüfen 3 4 2 2" xfId="22770"/>
    <cellStyle name="Zelle überprüfen 3 4 2 3" xfId="30479"/>
    <cellStyle name="Zelle überprüfen 3 4 3" xfId="6403"/>
    <cellStyle name="Zelle überprüfen 3 4 3 2" xfId="9056"/>
    <cellStyle name="Zelle überprüfen 3 4 3 3" xfId="13874"/>
    <cellStyle name="Zelle überprüfen 3 4 3 4" xfId="16843"/>
    <cellStyle name="Zelle überprüfen 3 4 3 5" xfId="22405"/>
    <cellStyle name="Zelle überprüfen 3 4 3 6" xfId="30112"/>
    <cellStyle name="Zelle überprüfen 3 4 4" xfId="21252"/>
    <cellStyle name="Zelle überprüfen 3 4 5" xfId="28959"/>
    <cellStyle name="Zelle überprüfen 3 5" xfId="5393"/>
    <cellStyle name="Zelle überprüfen 3 5 2" xfId="5575"/>
    <cellStyle name="Zelle überprüfen 3 5 2 2" xfId="7109"/>
    <cellStyle name="Zelle überprüfen 3 5 2 2 2" xfId="14140"/>
    <cellStyle name="Zelle überprüfen 3 5 2 2 2 2" xfId="24568"/>
    <cellStyle name="Zelle überprüfen 3 5 2 2 2 3" xfId="31683"/>
    <cellStyle name="Zelle überprüfen 3 5 2 2 3" xfId="22888"/>
    <cellStyle name="Zelle überprüfen 3 5 2 2 4" xfId="30597"/>
    <cellStyle name="Zelle überprüfen 3 5 2 3" xfId="6404"/>
    <cellStyle name="Zelle überprüfen 3 5 2 3 2" xfId="9057"/>
    <cellStyle name="Zelle überprüfen 3 5 2 3 3" xfId="13875"/>
    <cellStyle name="Zelle überprüfen 3 5 2 3 4" xfId="16844"/>
    <cellStyle name="Zelle überprüfen 3 5 2 3 5" xfId="22406"/>
    <cellStyle name="Zelle überprüfen 3 5 2 3 6" xfId="30113"/>
    <cellStyle name="Zelle überprüfen 3 5 2 4" xfId="21559"/>
    <cellStyle name="Zelle überprüfen 3 5 2 5" xfId="29266"/>
    <cellStyle name="Zelle überprüfen 3 5 3" xfId="5499"/>
    <cellStyle name="Zelle überprüfen 3 5 3 2" xfId="7073"/>
    <cellStyle name="Zelle überprüfen 3 5 3 2 2" xfId="14105"/>
    <cellStyle name="Zelle überprüfen 3 5 3 2 2 2" xfId="24534"/>
    <cellStyle name="Zelle überprüfen 3 5 3 2 2 3" xfId="31649"/>
    <cellStyle name="Zelle überprüfen 3 5 3 2 3" xfId="22853"/>
    <cellStyle name="Zelle überprüfen 3 5 3 2 4" xfId="30562"/>
    <cellStyle name="Zelle überprüfen 3 5 3 3" xfId="6405"/>
    <cellStyle name="Zelle überprüfen 3 5 3 3 2" xfId="9058"/>
    <cellStyle name="Zelle überprüfen 3 5 3 3 3" xfId="13876"/>
    <cellStyle name="Zelle überprüfen 3 5 3 3 4" xfId="16845"/>
    <cellStyle name="Zelle überprüfen 3 5 3 3 5" xfId="22407"/>
    <cellStyle name="Zelle überprüfen 3 5 3 3 6" xfId="30114"/>
    <cellStyle name="Zelle überprüfen 3 5 3 4" xfId="21484"/>
    <cellStyle name="Zelle überprüfen 3 5 3 5" xfId="29191"/>
    <cellStyle name="Zelle überprüfen 3 5 4" xfId="8325"/>
    <cellStyle name="Zelle überprüfen 3 5 5" xfId="13105"/>
    <cellStyle name="Zelle überprüfen 3 5 6" xfId="16101"/>
    <cellStyle name="Zelle überprüfen 3 5 7" xfId="21378"/>
    <cellStyle name="Zelle überprüfen 3 5 8" xfId="29085"/>
    <cellStyle name="Zelle überprüfen 3 6" xfId="6899"/>
    <cellStyle name="Zelle überprüfen 3 6 2" xfId="22683"/>
    <cellStyle name="Zelle überprüfen 3 6 3" xfId="30392"/>
    <cellStyle name="Zelle überprüfen 3 7" xfId="20670"/>
    <cellStyle name="Zelle überprüfen 3 8" xfId="28377"/>
    <cellStyle name="Zelle überprüfen 3_Containertabelle" xfId="436"/>
    <cellStyle name="Zelle überprüfen 4" xfId="437"/>
    <cellStyle name="Zelle überprüfen 4 2" xfId="5429"/>
    <cellStyle name="Zelle überprüfen 4 2 2" xfId="7051"/>
    <cellStyle name="Zelle überprüfen 4 2 2 2" xfId="22831"/>
    <cellStyle name="Zelle überprüfen 4 2 2 3" xfId="30540"/>
    <cellStyle name="Zelle überprüfen 4 2 3" xfId="6406"/>
    <cellStyle name="Zelle überprüfen 4 2 3 2" xfId="9059"/>
    <cellStyle name="Zelle überprüfen 4 2 3 3" xfId="13877"/>
    <cellStyle name="Zelle überprüfen 4 2 3 4" xfId="16846"/>
    <cellStyle name="Zelle überprüfen 4 2 3 5" xfId="22408"/>
    <cellStyle name="Zelle überprüfen 4 2 3 6" xfId="30115"/>
    <cellStyle name="Zelle überprüfen 4 2 4" xfId="21414"/>
    <cellStyle name="Zelle überprüfen 4 2 5" xfId="29121"/>
    <cellStyle name="Zelle überprüfen 4 3" xfId="5292"/>
    <cellStyle name="Zelle überprüfen 4 3 2" xfId="5556"/>
    <cellStyle name="Zelle überprüfen 4 3 2 2" xfId="7099"/>
    <cellStyle name="Zelle überprüfen 4 3 2 2 2" xfId="14130"/>
    <cellStyle name="Zelle überprüfen 4 3 2 2 2 2" xfId="24558"/>
    <cellStyle name="Zelle überprüfen 4 3 2 2 2 3" xfId="31673"/>
    <cellStyle name="Zelle überprüfen 4 3 2 2 3" xfId="22878"/>
    <cellStyle name="Zelle überprüfen 4 3 2 2 4" xfId="30587"/>
    <cellStyle name="Zelle überprüfen 4 3 2 3" xfId="6407"/>
    <cellStyle name="Zelle überprüfen 4 3 2 3 2" xfId="9060"/>
    <cellStyle name="Zelle überprüfen 4 3 2 3 3" xfId="13878"/>
    <cellStyle name="Zelle überprüfen 4 3 2 3 4" xfId="16847"/>
    <cellStyle name="Zelle überprüfen 4 3 2 3 5" xfId="22409"/>
    <cellStyle name="Zelle überprüfen 4 3 2 3 6" xfId="30116"/>
    <cellStyle name="Zelle überprüfen 4 3 2 4" xfId="21540"/>
    <cellStyle name="Zelle überprüfen 4 3 2 5" xfId="29247"/>
    <cellStyle name="Zelle überprüfen 4 3 3" xfId="5098"/>
    <cellStyle name="Zelle überprüfen 4 3 3 2" xfId="6940"/>
    <cellStyle name="Zelle überprüfen 4 3 3 2 2" xfId="14094"/>
    <cellStyle name="Zelle überprüfen 4 3 3 2 2 2" xfId="24523"/>
    <cellStyle name="Zelle überprüfen 4 3 3 2 2 3" xfId="31638"/>
    <cellStyle name="Zelle überprüfen 4 3 3 2 3" xfId="22720"/>
    <cellStyle name="Zelle überprüfen 4 3 3 2 4" xfId="30429"/>
    <cellStyle name="Zelle überprüfen 4 3 3 3" xfId="6408"/>
    <cellStyle name="Zelle überprüfen 4 3 3 3 2" xfId="9061"/>
    <cellStyle name="Zelle überprüfen 4 3 3 3 3" xfId="13879"/>
    <cellStyle name="Zelle überprüfen 4 3 3 3 4" xfId="16848"/>
    <cellStyle name="Zelle überprüfen 4 3 3 3 5" xfId="22410"/>
    <cellStyle name="Zelle überprüfen 4 3 3 3 6" xfId="30117"/>
    <cellStyle name="Zelle überprüfen 4 3 3 4" xfId="21083"/>
    <cellStyle name="Zelle überprüfen 4 3 3 5" xfId="28790"/>
    <cellStyle name="Zelle überprüfen 4 3 4" xfId="8280"/>
    <cellStyle name="Zelle überprüfen 4 3 5" xfId="13060"/>
    <cellStyle name="Zelle überprüfen 4 3 6" xfId="16056"/>
    <cellStyle name="Zelle überprüfen 4 3 7" xfId="21277"/>
    <cellStyle name="Zelle überprüfen 4 3 8" xfId="28984"/>
    <cellStyle name="Zelle überprüfen 4 4" xfId="6902"/>
    <cellStyle name="Zelle überprüfen 4 4 2" xfId="22686"/>
    <cellStyle name="Zelle überprüfen 4 4 3" xfId="30395"/>
    <cellStyle name="Zelle überprüfen 4 5" xfId="20673"/>
    <cellStyle name="Zelle überprüfen 4 6" xfId="28380"/>
    <cellStyle name="Zelle überprüfen 5" xfId="438"/>
    <cellStyle name="Zelle überprüfen 5 2" xfId="5475"/>
    <cellStyle name="Zelle überprüfen 5 2 2" xfId="7066"/>
    <cellStyle name="Zelle überprüfen 5 2 2 2" xfId="22846"/>
    <cellStyle name="Zelle überprüfen 5 2 2 3" xfId="30555"/>
    <cellStyle name="Zelle überprüfen 5 2 3" xfId="6409"/>
    <cellStyle name="Zelle überprüfen 5 2 3 2" xfId="9062"/>
    <cellStyle name="Zelle überprüfen 5 2 3 3" xfId="13880"/>
    <cellStyle name="Zelle überprüfen 5 2 3 4" xfId="16849"/>
    <cellStyle name="Zelle überprüfen 5 2 3 5" xfId="22411"/>
    <cellStyle name="Zelle überprüfen 5 2 3 6" xfId="30118"/>
    <cellStyle name="Zelle überprüfen 5 2 4" xfId="21460"/>
    <cellStyle name="Zelle überprüfen 5 2 5" xfId="29167"/>
    <cellStyle name="Zelle überprüfen 5 3" xfId="5452"/>
    <cellStyle name="Zelle überprüfen 5 3 2" xfId="5589"/>
    <cellStyle name="Zelle überprüfen 5 3 2 2" xfId="7123"/>
    <cellStyle name="Zelle überprüfen 5 3 2 2 2" xfId="14154"/>
    <cellStyle name="Zelle überprüfen 5 3 2 2 2 2" xfId="24582"/>
    <cellStyle name="Zelle überprüfen 5 3 2 2 2 3" xfId="31697"/>
    <cellStyle name="Zelle überprüfen 5 3 2 2 3" xfId="22902"/>
    <cellStyle name="Zelle überprüfen 5 3 2 2 4" xfId="30611"/>
    <cellStyle name="Zelle überprüfen 5 3 2 3" xfId="6410"/>
    <cellStyle name="Zelle überprüfen 5 3 2 3 2" xfId="9063"/>
    <cellStyle name="Zelle überprüfen 5 3 2 3 3" xfId="13881"/>
    <cellStyle name="Zelle überprüfen 5 3 2 3 4" xfId="16850"/>
    <cellStyle name="Zelle überprüfen 5 3 2 3 5" xfId="22412"/>
    <cellStyle name="Zelle überprüfen 5 3 2 3 6" xfId="30119"/>
    <cellStyle name="Zelle überprüfen 5 3 2 4" xfId="21573"/>
    <cellStyle name="Zelle überprüfen 5 3 2 5" xfId="29280"/>
    <cellStyle name="Zelle überprüfen 5 3 3" xfId="5527"/>
    <cellStyle name="Zelle überprüfen 5 3 3 2" xfId="7089"/>
    <cellStyle name="Zelle überprüfen 5 3 3 2 2" xfId="14120"/>
    <cellStyle name="Zelle überprüfen 5 3 3 2 2 2" xfId="24548"/>
    <cellStyle name="Zelle überprüfen 5 3 3 2 2 3" xfId="31663"/>
    <cellStyle name="Zelle überprüfen 5 3 3 2 3" xfId="22868"/>
    <cellStyle name="Zelle überprüfen 5 3 3 2 4" xfId="30577"/>
    <cellStyle name="Zelle überprüfen 5 3 3 3" xfId="6411"/>
    <cellStyle name="Zelle überprüfen 5 3 3 3 2" xfId="9064"/>
    <cellStyle name="Zelle überprüfen 5 3 3 3 3" xfId="13882"/>
    <cellStyle name="Zelle überprüfen 5 3 3 3 4" xfId="16851"/>
    <cellStyle name="Zelle überprüfen 5 3 3 3 5" xfId="22413"/>
    <cellStyle name="Zelle überprüfen 5 3 3 3 6" xfId="30120"/>
    <cellStyle name="Zelle überprüfen 5 3 3 4" xfId="21511"/>
    <cellStyle name="Zelle überprüfen 5 3 3 5" xfId="29218"/>
    <cellStyle name="Zelle überprüfen 5 3 4" xfId="8344"/>
    <cellStyle name="Zelle überprüfen 5 3 5" xfId="13126"/>
    <cellStyle name="Zelle überprüfen 5 3 6" xfId="16120"/>
    <cellStyle name="Zelle überprüfen 5 3 7" xfId="21437"/>
    <cellStyle name="Zelle überprüfen 5 3 8" xfId="29144"/>
    <cellStyle name="Zelle überprüfen 5 4" xfId="6903"/>
    <cellStyle name="Zelle überprüfen 5 4 2" xfId="22687"/>
    <cellStyle name="Zelle überprüfen 5 4 3" xfId="30396"/>
    <cellStyle name="Zelle überprüfen 5 5" xfId="20674"/>
    <cellStyle name="Zelle überprüfen 5 6" xfId="28381"/>
    <cellStyle name="Zelle überprüfen 6" xfId="439"/>
    <cellStyle name="Zelle überprüfen 6 2" xfId="5476"/>
    <cellStyle name="Zelle überprüfen 6 2 2" xfId="7067"/>
    <cellStyle name="Zelle überprüfen 6 2 2 2" xfId="22847"/>
    <cellStyle name="Zelle überprüfen 6 2 2 3" xfId="30556"/>
    <cellStyle name="Zelle überprüfen 6 2 3" xfId="6412"/>
    <cellStyle name="Zelle überprüfen 6 2 3 2" xfId="9065"/>
    <cellStyle name="Zelle überprüfen 6 2 3 3" xfId="13883"/>
    <cellStyle name="Zelle überprüfen 6 2 3 4" xfId="16852"/>
    <cellStyle name="Zelle überprüfen 6 2 3 5" xfId="22414"/>
    <cellStyle name="Zelle überprüfen 6 2 3 6" xfId="30121"/>
    <cellStyle name="Zelle überprüfen 6 2 4" xfId="21461"/>
    <cellStyle name="Zelle überprüfen 6 2 5" xfId="29168"/>
    <cellStyle name="Zelle überprüfen 6 3" xfId="5451"/>
    <cellStyle name="Zelle überprüfen 6 3 2" xfId="5588"/>
    <cellStyle name="Zelle überprüfen 6 3 2 2" xfId="7122"/>
    <cellStyle name="Zelle überprüfen 6 3 2 2 2" xfId="14153"/>
    <cellStyle name="Zelle überprüfen 6 3 2 2 2 2" xfId="24581"/>
    <cellStyle name="Zelle überprüfen 6 3 2 2 2 3" xfId="31696"/>
    <cellStyle name="Zelle überprüfen 6 3 2 2 3" xfId="22901"/>
    <cellStyle name="Zelle überprüfen 6 3 2 2 4" xfId="30610"/>
    <cellStyle name="Zelle überprüfen 6 3 2 3" xfId="6413"/>
    <cellStyle name="Zelle überprüfen 6 3 2 3 2" xfId="9066"/>
    <cellStyle name="Zelle überprüfen 6 3 2 3 3" xfId="13884"/>
    <cellStyle name="Zelle überprüfen 6 3 2 3 4" xfId="16853"/>
    <cellStyle name="Zelle überprüfen 6 3 2 3 5" xfId="22415"/>
    <cellStyle name="Zelle überprüfen 6 3 2 3 6" xfId="30122"/>
    <cellStyle name="Zelle überprüfen 6 3 2 4" xfId="21572"/>
    <cellStyle name="Zelle überprüfen 6 3 2 5" xfId="29279"/>
    <cellStyle name="Zelle überprüfen 6 3 3" xfId="5526"/>
    <cellStyle name="Zelle überprüfen 6 3 3 2" xfId="7088"/>
    <cellStyle name="Zelle überprüfen 6 3 3 2 2" xfId="14119"/>
    <cellStyle name="Zelle überprüfen 6 3 3 2 2 2" xfId="24547"/>
    <cellStyle name="Zelle überprüfen 6 3 3 2 2 3" xfId="31662"/>
    <cellStyle name="Zelle überprüfen 6 3 3 2 3" xfId="22867"/>
    <cellStyle name="Zelle überprüfen 6 3 3 2 4" xfId="30576"/>
    <cellStyle name="Zelle überprüfen 6 3 3 3" xfId="6414"/>
    <cellStyle name="Zelle überprüfen 6 3 3 3 2" xfId="9067"/>
    <cellStyle name="Zelle überprüfen 6 3 3 3 3" xfId="13885"/>
    <cellStyle name="Zelle überprüfen 6 3 3 3 4" xfId="16854"/>
    <cellStyle name="Zelle überprüfen 6 3 3 3 5" xfId="22416"/>
    <cellStyle name="Zelle überprüfen 6 3 3 3 6" xfId="30123"/>
    <cellStyle name="Zelle überprüfen 6 3 3 4" xfId="21510"/>
    <cellStyle name="Zelle überprüfen 6 3 3 5" xfId="29217"/>
    <cellStyle name="Zelle überprüfen 6 3 4" xfId="8343"/>
    <cellStyle name="Zelle überprüfen 6 3 5" xfId="13125"/>
    <cellStyle name="Zelle überprüfen 6 3 6" xfId="16119"/>
    <cellStyle name="Zelle überprüfen 6 3 7" xfId="21436"/>
    <cellStyle name="Zelle überprüfen 6 3 8" xfId="29143"/>
    <cellStyle name="Zelle überprüfen 6 4" xfId="6904"/>
    <cellStyle name="Zelle überprüfen 6 4 2" xfId="22688"/>
    <cellStyle name="Zelle überprüfen 6 4 3" xfId="30397"/>
    <cellStyle name="Zelle überprüfen 6 5" xfId="20675"/>
    <cellStyle name="Zelle überprüfen 6 6" xfId="28382"/>
    <cellStyle name="Zelle überprüfen 7" xfId="440"/>
    <cellStyle name="Zelle überprüfen 7 2" xfId="5477"/>
    <cellStyle name="Zelle überprüfen 7 2 2" xfId="7068"/>
    <cellStyle name="Zelle überprüfen 7 2 2 2" xfId="22848"/>
    <cellStyle name="Zelle überprüfen 7 2 2 3" xfId="30557"/>
    <cellStyle name="Zelle überprüfen 7 2 3" xfId="6415"/>
    <cellStyle name="Zelle überprüfen 7 2 3 2" xfId="9068"/>
    <cellStyle name="Zelle überprüfen 7 2 3 3" xfId="13886"/>
    <cellStyle name="Zelle überprüfen 7 2 3 4" xfId="16855"/>
    <cellStyle name="Zelle überprüfen 7 2 3 5" xfId="22417"/>
    <cellStyle name="Zelle überprüfen 7 2 3 6" xfId="30124"/>
    <cellStyle name="Zelle überprüfen 7 2 4" xfId="21462"/>
    <cellStyle name="Zelle überprüfen 7 2 5" xfId="29169"/>
    <cellStyle name="Zelle überprüfen 7 3" xfId="5450"/>
    <cellStyle name="Zelle überprüfen 7 3 2" xfId="5587"/>
    <cellStyle name="Zelle überprüfen 7 3 2 2" xfId="7121"/>
    <cellStyle name="Zelle überprüfen 7 3 2 2 2" xfId="14152"/>
    <cellStyle name="Zelle überprüfen 7 3 2 2 2 2" xfId="24580"/>
    <cellStyle name="Zelle überprüfen 7 3 2 2 2 3" xfId="31695"/>
    <cellStyle name="Zelle überprüfen 7 3 2 2 3" xfId="22900"/>
    <cellStyle name="Zelle überprüfen 7 3 2 2 4" xfId="30609"/>
    <cellStyle name="Zelle überprüfen 7 3 2 3" xfId="6416"/>
    <cellStyle name="Zelle überprüfen 7 3 2 3 2" xfId="9069"/>
    <cellStyle name="Zelle überprüfen 7 3 2 3 3" xfId="13887"/>
    <cellStyle name="Zelle überprüfen 7 3 2 3 4" xfId="16856"/>
    <cellStyle name="Zelle überprüfen 7 3 2 3 5" xfId="22418"/>
    <cellStyle name="Zelle überprüfen 7 3 2 3 6" xfId="30125"/>
    <cellStyle name="Zelle überprüfen 7 3 2 4" xfId="21571"/>
    <cellStyle name="Zelle überprüfen 7 3 2 5" xfId="29278"/>
    <cellStyle name="Zelle überprüfen 7 3 3" xfId="5525"/>
    <cellStyle name="Zelle überprüfen 7 3 3 2" xfId="7087"/>
    <cellStyle name="Zelle überprüfen 7 3 3 2 2" xfId="14118"/>
    <cellStyle name="Zelle überprüfen 7 3 3 2 2 2" xfId="24546"/>
    <cellStyle name="Zelle überprüfen 7 3 3 2 2 3" xfId="31661"/>
    <cellStyle name="Zelle überprüfen 7 3 3 2 3" xfId="22866"/>
    <cellStyle name="Zelle überprüfen 7 3 3 2 4" xfId="30575"/>
    <cellStyle name="Zelle überprüfen 7 3 3 3" xfId="6417"/>
    <cellStyle name="Zelle überprüfen 7 3 3 3 2" xfId="9070"/>
    <cellStyle name="Zelle überprüfen 7 3 3 3 3" xfId="13888"/>
    <cellStyle name="Zelle überprüfen 7 3 3 3 4" xfId="16857"/>
    <cellStyle name="Zelle überprüfen 7 3 3 3 5" xfId="22419"/>
    <cellStyle name="Zelle überprüfen 7 3 3 3 6" xfId="30126"/>
    <cellStyle name="Zelle überprüfen 7 3 3 4" xfId="21509"/>
    <cellStyle name="Zelle überprüfen 7 3 3 5" xfId="29216"/>
    <cellStyle name="Zelle überprüfen 7 3 4" xfId="8342"/>
    <cellStyle name="Zelle überprüfen 7 3 5" xfId="13124"/>
    <cellStyle name="Zelle überprüfen 7 3 6" xfId="16118"/>
    <cellStyle name="Zelle überprüfen 7 3 7" xfId="21435"/>
    <cellStyle name="Zelle überprüfen 7 3 8" xfId="29142"/>
    <cellStyle name="Zelle überprüfen 7 4" xfId="6905"/>
    <cellStyle name="Zelle überprüfen 7 4 2" xfId="22689"/>
    <cellStyle name="Zelle überprüfen 7 4 3" xfId="30398"/>
    <cellStyle name="Zelle überprüfen 7 5" xfId="20676"/>
    <cellStyle name="Zelle überprüfen 7 6" xfId="28383"/>
    <cellStyle name="Zelle überprüfen 8" xfId="441"/>
    <cellStyle name="Zelle überprüfen 8 2" xfId="5478"/>
    <cellStyle name="Zelle überprüfen 8 2 2" xfId="7069"/>
    <cellStyle name="Zelle überprüfen 8 2 2 2" xfId="22849"/>
    <cellStyle name="Zelle überprüfen 8 2 2 3" xfId="30558"/>
    <cellStyle name="Zelle überprüfen 8 2 3" xfId="6418"/>
    <cellStyle name="Zelle überprüfen 8 2 3 2" xfId="9071"/>
    <cellStyle name="Zelle überprüfen 8 2 3 3" xfId="13889"/>
    <cellStyle name="Zelle überprüfen 8 2 3 4" xfId="16858"/>
    <cellStyle name="Zelle überprüfen 8 2 3 5" xfId="22420"/>
    <cellStyle name="Zelle überprüfen 8 2 3 6" xfId="30127"/>
    <cellStyle name="Zelle überprüfen 8 2 4" xfId="21463"/>
    <cellStyle name="Zelle überprüfen 8 2 5" xfId="29170"/>
    <cellStyle name="Zelle überprüfen 8 3" xfId="5449"/>
    <cellStyle name="Zelle überprüfen 8 3 2" xfId="5586"/>
    <cellStyle name="Zelle überprüfen 8 3 2 2" xfId="7120"/>
    <cellStyle name="Zelle überprüfen 8 3 2 2 2" xfId="14151"/>
    <cellStyle name="Zelle überprüfen 8 3 2 2 2 2" xfId="24579"/>
    <cellStyle name="Zelle überprüfen 8 3 2 2 2 3" xfId="31694"/>
    <cellStyle name="Zelle überprüfen 8 3 2 2 3" xfId="22899"/>
    <cellStyle name="Zelle überprüfen 8 3 2 2 4" xfId="30608"/>
    <cellStyle name="Zelle überprüfen 8 3 2 3" xfId="6419"/>
    <cellStyle name="Zelle überprüfen 8 3 2 3 2" xfId="9072"/>
    <cellStyle name="Zelle überprüfen 8 3 2 3 3" xfId="13890"/>
    <cellStyle name="Zelle überprüfen 8 3 2 3 4" xfId="16859"/>
    <cellStyle name="Zelle überprüfen 8 3 2 3 5" xfId="22421"/>
    <cellStyle name="Zelle überprüfen 8 3 2 3 6" xfId="30128"/>
    <cellStyle name="Zelle überprüfen 8 3 2 4" xfId="21570"/>
    <cellStyle name="Zelle überprüfen 8 3 2 5" xfId="29277"/>
    <cellStyle name="Zelle überprüfen 8 3 3" xfId="5524"/>
    <cellStyle name="Zelle überprüfen 8 3 3 2" xfId="7086"/>
    <cellStyle name="Zelle überprüfen 8 3 3 2 2" xfId="14117"/>
    <cellStyle name="Zelle überprüfen 8 3 3 2 2 2" xfId="24545"/>
    <cellStyle name="Zelle überprüfen 8 3 3 2 2 3" xfId="31660"/>
    <cellStyle name="Zelle überprüfen 8 3 3 2 3" xfId="22865"/>
    <cellStyle name="Zelle überprüfen 8 3 3 2 4" xfId="30574"/>
    <cellStyle name="Zelle überprüfen 8 3 3 3" xfId="6420"/>
    <cellStyle name="Zelle überprüfen 8 3 3 3 2" xfId="9073"/>
    <cellStyle name="Zelle überprüfen 8 3 3 3 3" xfId="13891"/>
    <cellStyle name="Zelle überprüfen 8 3 3 3 4" xfId="16860"/>
    <cellStyle name="Zelle überprüfen 8 3 3 3 5" xfId="22422"/>
    <cellStyle name="Zelle überprüfen 8 3 3 3 6" xfId="30129"/>
    <cellStyle name="Zelle überprüfen 8 3 3 4" xfId="21508"/>
    <cellStyle name="Zelle überprüfen 8 3 3 5" xfId="29215"/>
    <cellStyle name="Zelle überprüfen 8 3 4" xfId="8341"/>
    <cellStyle name="Zelle überprüfen 8 3 5" xfId="13123"/>
    <cellStyle name="Zelle überprüfen 8 3 6" xfId="16117"/>
    <cellStyle name="Zelle überprüfen 8 3 7" xfId="21434"/>
    <cellStyle name="Zelle überprüfen 8 3 8" xfId="29141"/>
    <cellStyle name="Zelle überprüfen 8 4" xfId="6906"/>
    <cellStyle name="Zelle überprüfen 8 4 2" xfId="22690"/>
    <cellStyle name="Zelle überprüfen 8 4 3" xfId="30399"/>
    <cellStyle name="Zelle überprüfen 8 5" xfId="20677"/>
    <cellStyle name="Zelle überprüfen 8 6" xfId="28384"/>
    <cellStyle name="Zelle überprüfen 9" xfId="2701"/>
    <cellStyle name="Zelle überprüfen 9 2" xfId="5479"/>
    <cellStyle name="Zelle überprüfen 9 2 2" xfId="7070"/>
    <cellStyle name="Zelle überprüfen 9 2 2 2" xfId="22850"/>
    <cellStyle name="Zelle überprüfen 9 2 2 3" xfId="30559"/>
    <cellStyle name="Zelle überprüfen 9 2 3" xfId="6421"/>
    <cellStyle name="Zelle überprüfen 9 2 3 2" xfId="9074"/>
    <cellStyle name="Zelle überprüfen 9 2 3 3" xfId="13892"/>
    <cellStyle name="Zelle überprüfen 9 2 3 4" xfId="16861"/>
    <cellStyle name="Zelle überprüfen 9 2 3 5" xfId="22423"/>
    <cellStyle name="Zelle überprüfen 9 2 3 6" xfId="30130"/>
    <cellStyle name="Zelle überprüfen 9 2 4" xfId="21464"/>
    <cellStyle name="Zelle überprüfen 9 2 5" xfId="29171"/>
    <cellStyle name="Zelle überprüfen 9 3" xfId="5448"/>
    <cellStyle name="Zelle überprüfen 9 3 2" xfId="5585"/>
    <cellStyle name="Zelle überprüfen 9 3 2 2" xfId="7119"/>
    <cellStyle name="Zelle überprüfen 9 3 2 2 2" xfId="14150"/>
    <cellStyle name="Zelle überprüfen 9 3 2 2 2 2" xfId="24578"/>
    <cellStyle name="Zelle überprüfen 9 3 2 2 2 3" xfId="31693"/>
    <cellStyle name="Zelle überprüfen 9 3 2 2 3" xfId="22898"/>
    <cellStyle name="Zelle überprüfen 9 3 2 2 4" xfId="30607"/>
    <cellStyle name="Zelle überprüfen 9 3 2 3" xfId="6422"/>
    <cellStyle name="Zelle überprüfen 9 3 2 3 2" xfId="9075"/>
    <cellStyle name="Zelle überprüfen 9 3 2 3 3" xfId="13893"/>
    <cellStyle name="Zelle überprüfen 9 3 2 3 4" xfId="16862"/>
    <cellStyle name="Zelle überprüfen 9 3 2 3 5" xfId="22424"/>
    <cellStyle name="Zelle überprüfen 9 3 2 3 6" xfId="30131"/>
    <cellStyle name="Zelle überprüfen 9 3 2 4" xfId="21569"/>
    <cellStyle name="Zelle überprüfen 9 3 2 5" xfId="29276"/>
    <cellStyle name="Zelle überprüfen 9 3 3" xfId="5523"/>
    <cellStyle name="Zelle überprüfen 9 3 3 2" xfId="7085"/>
    <cellStyle name="Zelle überprüfen 9 3 3 2 2" xfId="14116"/>
    <cellStyle name="Zelle überprüfen 9 3 3 2 2 2" xfId="24544"/>
    <cellStyle name="Zelle überprüfen 9 3 3 2 2 3" xfId="31659"/>
    <cellStyle name="Zelle überprüfen 9 3 3 2 3" xfId="22864"/>
    <cellStyle name="Zelle überprüfen 9 3 3 2 4" xfId="30573"/>
    <cellStyle name="Zelle überprüfen 9 3 3 3" xfId="6423"/>
    <cellStyle name="Zelle überprüfen 9 3 3 3 2" xfId="9076"/>
    <cellStyle name="Zelle überprüfen 9 3 3 3 3" xfId="13894"/>
    <cellStyle name="Zelle überprüfen 9 3 3 3 4" xfId="16863"/>
    <cellStyle name="Zelle überprüfen 9 3 3 3 5" xfId="22425"/>
    <cellStyle name="Zelle überprüfen 9 3 3 3 6" xfId="30132"/>
    <cellStyle name="Zelle überprüfen 9 3 3 4" xfId="21507"/>
    <cellStyle name="Zelle überprüfen 9 3 3 5" xfId="29214"/>
    <cellStyle name="Zelle überprüfen 9 3 4" xfId="8340"/>
    <cellStyle name="Zelle überprüfen 9 3 5" xfId="13122"/>
    <cellStyle name="Zelle überprüfen 9 3 6" xfId="16116"/>
    <cellStyle name="Zelle überprüfen 9 3 7" xfId="21433"/>
    <cellStyle name="Zelle überprüfen 9 3 8" xfId="29140"/>
    <cellStyle name="Zelle überprüfen 9 4" xfId="6907"/>
    <cellStyle name="Zelle überprüfen 9 4 2" xfId="22691"/>
    <cellStyle name="Zelle überprüfen 9 4 3" xfId="30400"/>
    <cellStyle name="Zelle überprüfen 9 5" xfId="20678"/>
    <cellStyle name="Zelle überprüfen 9 6" xfId="28385"/>
  </cellStyles>
  <dxfs count="24">
    <dxf>
      <numFmt numFmtId="1" formatCode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0" formatCode="General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24994659260841701"/>
      </font>
    </dxf>
    <dxf>
      <font>
        <color rgb="FFFF0000"/>
      </font>
      <fill>
        <patternFill>
          <bgColor rgb="FFFF9999"/>
        </patternFill>
      </fill>
    </dxf>
    <dxf>
      <font>
        <color theme="9" tint="-0.499984740745262"/>
      </font>
      <fill>
        <patternFill>
          <bgColor rgb="FFFFFF99"/>
        </patternFill>
      </fill>
    </dxf>
    <dxf>
      <font>
        <color theme="0" tint="-0.24994659260841701"/>
      </font>
    </dxf>
    <dxf>
      <font>
        <color rgb="FF008000"/>
      </font>
      <fill>
        <patternFill>
          <bgColor rgb="FFCCFFCC"/>
        </patternFill>
      </fill>
    </dxf>
    <dxf>
      <font>
        <color rgb="FF9C0006"/>
      </font>
    </dxf>
    <dxf>
      <font>
        <color theme="0" tint="-0.24994659260841701"/>
      </font>
      <fill>
        <patternFill patternType="none">
          <bgColor indexed="65"/>
        </patternFill>
      </fill>
    </dxf>
    <dxf>
      <numFmt numFmtId="1" formatCode="0"/>
    </dxf>
    <dxf>
      <numFmt numFmtId="0" formatCode="General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99FF99"/>
      <color rgb="FFCCFFCC"/>
      <color rgb="FFFF9999"/>
      <color rgb="FFFFFF99"/>
      <color rgb="FFFFCC99"/>
      <color rgb="FFFFCC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Rogacheva" refreshedDate="42580.655633449074" createdVersion="5" refreshedVersion="5" minRefreshableVersion="3" recordCount="602">
  <cacheSource type="worksheet">
    <worksheetSource ref="A3:M918" sheet="Rückstände"/>
  </cacheSource>
  <cacheFields count="13">
    <cacheField name="Order NO" numFmtId="0">
      <sharedItems containsString="0" containsBlank="1" containsNumber="1" containsInteger="1" minValue="3138965" maxValue="3234044"/>
    </cacheField>
    <cacheField name="Material NO" numFmtId="174">
      <sharedItems containsBlank="1"/>
    </cacheField>
    <cacheField name="Customer Model" numFmtId="174">
      <sharedItems containsBlank="1" count="149">
        <s v="Grundset"/>
        <s v="HRF-628IF6"/>
        <s v="WS50GA"/>
        <s v="B3FE742CMJ"/>
        <s v="HRFZ-386AAAS"/>
        <s v="BD-203RAA"/>
        <s v="WS25GA"/>
        <s v="A2FE735CRJ"/>
        <s v="B3FE742CMJW"/>
        <s v="HTF-452DM7"/>
        <s v="HRF-628DS7"/>
        <s v="HP250CM2"/>
        <s v="C2FE736CWJ"/>
        <s v="Station2strang"/>
        <s v="HRF-628AF6"/>
        <s v="HRF-628AN6"/>
        <s v="WS49GDB"/>
        <s v="400 L WW-Speicher"/>
        <s v="HB25FSSAAA"/>
        <s v="Wandhalter"/>
        <s v="HB22FWRSSAA"/>
        <s v="A2FE735CFJ"/>
        <s v="A3FE742CMJ"/>
        <s v="HRF-521DM6"/>
        <s v="HRF-628IS7"/>
        <s v="HW70-1403D"/>
        <s v="LW-110R"/>
        <s v="10 lfm DN16"/>
        <s v="Blinddeckel"/>
        <s v="EdelstaFIX"/>
        <s v="Erweiterungsset"/>
        <s v="Frostschutz"/>
        <s v="Fuhlerhulse"/>
        <s v="HWWSpeicher300"/>
        <s v="Kappenventil 3/4&quot;"/>
        <s v="Klemmringverbinder"/>
        <s v="KRV Fuehler DN16"/>
        <s v="KRV Kollektor DN16"/>
        <s v="MAG Solar 25L"/>
        <s v="PGTL2.0-1"/>
        <s v="Steuerung Advance"/>
        <s v="Verschr.set DN16"/>
        <m/>
        <s v="Solaranlagenset" u="1"/>
        <s v="Kompensatoren" u="1"/>
        <s v="A2FE735CWJN" u="1"/>
        <s v="DW12-PFE2" u="1"/>
        <s v="HBM-688W" u="1"/>
        <s v="CFE633CSE/I" u="1"/>
        <s v="HW100-14636" u="1"/>
        <s v="1 lfm DN20" u="1"/>
        <s v="ABH140K1ERG" u="1"/>
        <s v="P1B-890IA" u="1"/>
        <s v="DW12-T1347QS" u="1"/>
        <s v="Vorschaltgefabfur" u="1"/>
        <s v="DW9-TFE3" u="1"/>
        <s v="DW12-T1347Q" u="1"/>
        <s v="Heizstab 3KW" u="1"/>
        <s v="DW15-T2145QS" u="1"/>
        <s v="DW15-T2145Q" u="1"/>
        <s v="HRF-628DF6" u="1"/>
        <s v="HW80-BD16266" u="1"/>
        <s v="C2FE736CFJ" u="1"/>
        <s v="HD70-79" u="1"/>
        <s v="AH1-280A" u="1"/>
        <s v="HD80-79" u="1"/>
        <s v="HB14FMAA" u="1"/>
        <s v="null-1" u="1"/>
        <s v="HW80-B14266A" u="1"/>
        <s v="HW70-14636" u="1"/>
        <s v="HW80-14636" u="1"/>
        <s v="C2FE736CBJ" u="1"/>
        <s v="HRFZ-386AAA" u="1"/>
        <s v="15 lfm DN" u="1"/>
        <s v="JC-160DE" u="1"/>
        <s v="HW50-10F2S" u="1"/>
        <s v="HRF-663CJB" u="1"/>
        <s v="HB21FGBAA" u="1"/>
        <s v="750/150 L HKS" u="1"/>
        <s v="DW12-PFE2ME" u="1"/>
        <s v="HF-220WSAA" u="1"/>
        <s v="LDF40V150" u="1"/>
        <s v="SC10" u="1"/>
        <s v="C2FE836CXJ" u="1"/>
        <s v="A2FE735CXJ" u="1"/>
        <s v="HW70-1482A" u="1"/>
        <s v="HD80-A82" u="1"/>
        <s v="HTF-610DM7" u="1"/>
        <s v="A2FE735CWJ" u="1"/>
        <s v="Brauchwasermischer" u="1"/>
        <s v="HW80-1482" u="1"/>
        <s v="LE55B8000TF" u="1"/>
        <s v="BD-181TAA" u="1"/>
        <s v="HW120-B1558" u="1"/>
        <s v="HRF-800DGS8" u="1"/>
        <s v="1000 L HPS" u="1"/>
        <s v="1UH140P1ERK" u="1"/>
        <s v="Fanghaken1" u="1"/>
        <s v="HRZ-388AAA" u="1"/>
        <s v="AV08NMMEUA" u="1"/>
        <s v="1 lfm Schiene" u="1"/>
        <s v="HW100-B14266A" u="1"/>
        <s v="A2FE735COJ" u="1"/>
        <s v="HD90-79A" u="1"/>
        <s v="900/200 L HKS" u="1"/>
        <s v="Solarleitung DN25" u="1"/>
        <s v="HW80-B14266A-EC" u="1"/>
        <s v="G30" u="1"/>
        <s v="HRFZ-386AAAB" u="1"/>
        <s v="A3FE742CGBJ" u="1"/>
        <s v="800 L HHS 1 WT" u="1"/>
        <s v="Solarleitung" u="1"/>
        <s v="Dachhaken variabel" u="1"/>
        <s v="HW70-B14266" u="1"/>
        <s v="HW80-B14266" u="1"/>
        <s v="HWS50-10F2S" u="1"/>
        <s v="AFL631CC" u="1"/>
        <s v="C2FE836CFJ" u="1"/>
        <s v="HBM-688S" u="1"/>
        <s v="CFE633CSE" u="1"/>
        <s v="A2FE735CCJ" u="1"/>
        <s v="HRF-628IN6" u="1"/>
        <s v="A2FE735CBJ" u="1"/>
        <s v="HW50-1202D" u="1"/>
        <s v="HRFZ-316AA" u="1"/>
        <s v="HW80-1403D" u="1"/>
        <s v="LDH32V100B" u="1"/>
        <s v="HW70-1402D" u="1"/>
        <s v="C2FE732CWJ" u="1"/>
        <s v="PB-950KB" u="1"/>
        <s v="PGT2.0-2" u="1"/>
        <s v="Flachdachmontage" u="1"/>
        <s v="Doppelnippel 1 1/4" u="1"/>
        <s v="HBM-688B" u="1"/>
        <s v="C2FE732CSJ" u="1"/>
        <s v="Volumenmessteil" u="1"/>
        <s v="HW70-1479" u="1"/>
        <s v="EW50-10F1" u="1"/>
        <s v="MAG Solar 35 L" u="1"/>
        <s v="Kollektorklemme1" u="1"/>
        <s v="DW15-T2147QS" u="1"/>
        <s v="HB22TSAA" u="1"/>
        <s v="HWD80-1482" u="1"/>
        <s v="DW15-T2147Q" u="1"/>
        <s v="HW100-1479N" u="1"/>
        <s v="L53" u="1"/>
        <s v="C2FE732CMJ" u="1"/>
        <s v="HP250M1" u="1"/>
        <s v="HP250M2" u="1"/>
      </sharedItems>
    </cacheField>
    <cacheField name="Open quantity" numFmtId="0">
      <sharedItems containsString="0" containsBlank="1" containsNumber="1" containsInteger="1" minValue="1" maxValue="36"/>
    </cacheField>
    <cacheField name="Ship-to Name" numFmtId="174">
      <sharedItems containsBlank="1"/>
    </cacheField>
    <cacheField name="Ship-to City" numFmtId="174">
      <sharedItems containsBlank="1"/>
    </cacheField>
    <cacheField name="PO Number" numFmtId="0">
      <sharedItems containsBlank="1" containsMixedTypes="1" containsNumber="1" containsInteger="1" minValue="221507" maxValue="4502057062"/>
    </cacheField>
    <cacheField name="Order create date" numFmtId="14">
      <sharedItems containsNonDate="0" containsDate="1" containsString="0" containsBlank="1" minDate="2016-04-20T00:00:00" maxDate="2016-07-30T00:00:00"/>
    </cacheField>
    <cacheField name="Confirmed Deliver date with customer" numFmtId="14">
      <sharedItems containsNonDate="0" containsDate="1" containsString="0" containsBlank="1" minDate="2016-04-16T00:00:00" maxDate="2016-09-06T00:00:00"/>
    </cacheField>
    <cacheField name="Ship-to Post Code" numFmtId="0">
      <sharedItems containsBlank="1" containsMixedTypes="1" containsNumber="1" containsInteger="1" minValue="1445" maxValue="99334"/>
    </cacheField>
    <cacheField name="Sales Rep" numFmtId="174">
      <sharedItems containsBlank="1"/>
    </cacheField>
    <cacheField name="storage location code" numFmtId="174">
      <sharedItems containsBlank="1" count="8">
        <s v="Sales Person(dummy)"/>
        <s v="Germany No sales Agent"/>
        <m/>
        <s v="Sales EDI" u="1"/>
        <s v="GH11" u="1"/>
        <s v="Herr Albert Looschen" u="1"/>
        <s v="Sales Manager 1" u="1"/>
        <s v="Rupert Gietl" u="1"/>
      </sharedItems>
    </cacheField>
    <cacheField name="Sales Manager" numFmtId="17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Rogacheva" refreshedDate="42580.655676620372" createdVersion="5" refreshedVersion="5" minRefreshableVersion="3" recordCount="7">
  <cacheSource type="worksheet">
    <worksheetSource ref="A3:G271" sheet="Reservierungen"/>
  </cacheSource>
  <cacheFields count="7">
    <cacheField name="Material Code" numFmtId="174">
      <sharedItems containsBlank="1"/>
    </cacheField>
    <cacheField name="Customer Model" numFmtId="174">
      <sharedItems containsBlank="1" count="70">
        <s v="HW120-B1558"/>
        <s v="HWS50-10F2S"/>
        <s v="WS25GA"/>
        <s v="WS49GDB"/>
        <m/>
        <s v="A2FE735COJ" u="1"/>
        <s v="HB25FSSAAA" u="1"/>
        <s v="A3FE742CMJ" u="1"/>
        <s v="A2FE735CBJ" u="1"/>
        <s v="HRFZ-316AA" u="1"/>
        <s v="HRF-663CJB" u="1"/>
        <s v="DW15-T2147QS" u="1"/>
        <s v="HRFZ-386AAAS" u="1"/>
        <s v="A2FE735CRJ" u="1"/>
        <s v="HW100-1479N" u="1"/>
        <s v="BD-203RAA" u="1"/>
        <s v="HW50-10F2S" u="1"/>
        <s v="HRF-628DF6" u="1"/>
        <s v="HW100-14636" u="1"/>
        <s v="HRF-628IF6" u="1"/>
        <s v="DW12-PFE2ME" u="1"/>
        <s v="HW70-B14266" u="1"/>
        <s v="HW70-1479" u="1"/>
        <s v="HW80-1482" u="1"/>
        <s v="A2FE735CXJ" u="1"/>
        <s v="HW70-1403D" u="1"/>
        <s v="Haier Dou" u="1"/>
        <s v="HW80-B14266" u="1"/>
        <s v="HRF-628DS7" u="1"/>
        <s v="HTF-452DM7" u="1"/>
        <s v="HW80-1403D" u="1"/>
        <s v="HRF-628IS7" u="1"/>
        <s v="B3FE742CMJW" u="1"/>
        <s v="C2FE732CMJ" u="1"/>
        <s v="HRF-628AN6" u="1"/>
        <s v="HD70-79" u="1"/>
        <s v="HW50-1202D" u="1"/>
        <s v="HB14FMAA" u="1"/>
        <s v="HB21FGBAA" u="1"/>
        <s v="C2FE736CWJ" u="1"/>
        <s v="B3FE742CMJ" u="1"/>
        <s v="C2FE732CSJ" u="1"/>
        <s v="A2FE735CWJ" u="1"/>
        <s v="HW80-B14266A-EC" u="1"/>
        <s v="C2FE836CFJ" u="1"/>
        <s v="HF-220WSAA" u="1"/>
        <s v="A3FE742CGBJ" u="1"/>
        <s v="WS50GA" u="1"/>
        <s v="DW15-T2145Q" u="1"/>
        <s v="DW12-T1347Q" u="1"/>
        <s v="C2FE736CFJ" u="1"/>
        <s v="A2FE735CCJ" u="1"/>
        <s v="HRF-628IN6" u="1"/>
        <s v="HW100-B14266A" u="1"/>
        <s v="HRFZ-386AAAB" u="1"/>
        <s v="DW15-T2147Q" u="1"/>
        <s v="HRFZ-386AAA" u="1"/>
        <s v="HRF-521DM6" u="1"/>
        <s v="HRF-628AF6" u="1"/>
        <s v="A2FE735CFJ" u="1"/>
        <s v="CFE633CSE" u="1"/>
        <s v="HRF-800DGS8" u="1"/>
        <s v="HW70-14636" u="1"/>
        <s v="HW80-1479N" u="1"/>
        <s v="HD80-A82" u="1"/>
        <s v="HW80-14636" u="1"/>
        <s v="DW15-T2145QS" u="1"/>
        <s v="DW12-PFE2" u="1"/>
        <s v="DW12-T1347QS" u="1"/>
        <s v="C2FE736CBJ" u="1"/>
      </sharedItems>
    </cacheField>
    <cacheField name="Lieferort" numFmtId="174">
      <sharedItems containsBlank="1" count="2">
        <s v="Lager"/>
        <m/>
      </sharedItems>
    </cacheField>
    <cacheField name="Quantity" numFmtId="0">
      <sharedItems containsString="0" containsBlank="1" containsNumber="1" containsInteger="1" minValue="1" maxValue="8"/>
    </cacheField>
    <cacheField name="Grund / Empfänger" numFmtId="174">
      <sharedItems containsBlank="1"/>
    </cacheField>
    <cacheField name="Auslieferdatum" numFmtId="174">
      <sharedItems containsNonDate="0" containsString="0" containsBlank="1"/>
    </cacheField>
    <cacheField name="Verantwortlicher" numFmtId="17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2">
  <r>
    <n v="3138965"/>
    <s v="TB2813008"/>
    <x v="0"/>
    <n v="1"/>
    <s v="Megatherm Baustoffe"/>
    <s v="AMT WACHSENBURG OT ICHTERSHAUSEN"/>
    <s v="Schimmereugl PV-System 5 Module"/>
    <d v="2016-04-20T00:00:00"/>
    <d v="2016-04-16T00:00:00"/>
    <n v="99334"/>
    <s v="GV01"/>
    <x v="0"/>
    <s v="Sales Manager 1"/>
  </r>
  <r>
    <n v="3142144"/>
    <s v="BH02X1E8U"/>
    <x v="1"/>
    <n v="36"/>
    <s v="Lidl E-Commerce International"/>
    <s v="KREMMEN"/>
    <n v="4501898879"/>
    <d v="2016-04-25T00:00:00"/>
    <d v="2016-04-25T00:00:00"/>
    <n v="16766"/>
    <s v="GP31"/>
    <x v="1"/>
    <s v="Sales Manager 1"/>
  </r>
  <r>
    <n v="3172198"/>
    <s v="B401N4E1G"/>
    <x v="2"/>
    <n v="4"/>
    <s v="notebooksbilliger.de AG"/>
    <s v="WEDEMARK"/>
    <s v="B 945573"/>
    <d v="2016-05-27T00:00:00"/>
    <d v="2016-05-29T00:00:00"/>
    <n v="30900"/>
    <s v="GH11"/>
    <x v="1"/>
    <s v="Sales Manager 1"/>
  </r>
  <r>
    <n v="3177899"/>
    <s v="BB09Y4E1Q"/>
    <x v="3"/>
    <n v="3"/>
    <s v="Media Markt"/>
    <s v="Köln-Marsdorf"/>
    <n v="190282403"/>
    <d v="2016-06-03T00:00:00"/>
    <d v="2016-06-02T00:00:00"/>
    <n v="50858"/>
    <s v="GH11"/>
    <x v="1"/>
    <s v="Sales EDI"/>
  </r>
  <r>
    <n v="3178913"/>
    <s v="BB09Y4E1Q"/>
    <x v="3"/>
    <n v="1"/>
    <s v="White Star Logistik Service GmbH"/>
    <s v="BERLIN"/>
    <n v="190314511"/>
    <d v="2016-06-05T00:00:00"/>
    <d v="2016-06-10T00:00:00"/>
    <n v="12105"/>
    <s v="GH11"/>
    <x v="1"/>
    <s v="Sales EDI"/>
  </r>
  <r>
    <n v="3181418"/>
    <s v="BB09Y4E1Q"/>
    <x v="3"/>
    <n v="1"/>
    <s v="Saturn Electro"/>
    <s v="Berlin-Steglitz"/>
    <n v="190337784"/>
    <d v="2016-06-07T00:00:00"/>
    <d v="2016-06-10T00:00:00"/>
    <n v="12163"/>
    <s v="GH11"/>
    <x v="1"/>
    <s v="Sales EDI"/>
  </r>
  <r>
    <n v="3182826"/>
    <s v="BB09Y4E1Q"/>
    <x v="3"/>
    <n v="1"/>
    <s v="Saturn-Electro Handelsges. mbH"/>
    <s v="FRANKFURT / MAIN"/>
    <n v="190085002"/>
    <d v="2016-06-08T00:00:00"/>
    <d v="2016-06-08T00:00:00"/>
    <n v="60327"/>
    <s v="GH11"/>
    <x v="1"/>
    <s v="Sales EDI"/>
  </r>
  <r>
    <n v="3182227"/>
    <s v="BK0Y71M96"/>
    <x v="4"/>
    <n v="2"/>
    <s v="Lidl E-Commerce International"/>
    <s v="SPEYER"/>
    <n v="4501994506"/>
    <d v="2016-06-08T00:00:00"/>
    <d v="2016-06-12T00:00:00"/>
    <n v="67346"/>
    <s v="GH11"/>
    <x v="1"/>
    <s v="Sales Manager 1"/>
  </r>
  <r>
    <n v="3183507"/>
    <s v="BB09Y4E1Q"/>
    <x v="3"/>
    <n v="1"/>
    <s v="MediMax Electronic Objekt"/>
    <s v="Merseburg-Meuschau"/>
    <s v="Herr Fläming"/>
    <d v="2016-06-09T00:00:00"/>
    <d v="2016-06-12T00:00:00"/>
    <n v="6217"/>
    <s v="GH11"/>
    <x v="1"/>
    <s v="Sales Manager 1"/>
  </r>
  <r>
    <n v="3183548"/>
    <s v="BB09Y4E1Q"/>
    <x v="3"/>
    <n v="1"/>
    <s v="eCom-Dresden OHG"/>
    <s v="RADEBEUL"/>
    <s v="B 29679"/>
    <d v="2016-06-09T00:00:00"/>
    <d v="2016-06-12T00:00:00"/>
    <n v="1445"/>
    <s v="GH11"/>
    <x v="1"/>
    <s v="Sales Manager 1"/>
  </r>
  <r>
    <n v="3184891"/>
    <s v="BB09Y4E1Q"/>
    <x v="3"/>
    <n v="1"/>
    <s v="ZAC Service ＆ Dienstleisungs GmbH"/>
    <s v="BERLIN"/>
    <n v="190398985"/>
    <d v="2016-06-10T00:00:00"/>
    <d v="2016-06-10T00:00:00"/>
    <n v="13597"/>
    <s v="GH11"/>
    <x v="1"/>
    <s v="Sales EDI"/>
  </r>
  <r>
    <n v="3186490"/>
    <s v="BB09Y4E1Q"/>
    <x v="3"/>
    <n v="1"/>
    <s v="Media Markt"/>
    <s v="Freiburg"/>
    <n v="190263572"/>
    <d v="2016-06-13T00:00:00"/>
    <d v="2016-06-13T00:00:00"/>
    <n v="79115"/>
    <s v="GH11"/>
    <x v="1"/>
    <s v="Sales EDI"/>
  </r>
  <r>
    <n v="3186876"/>
    <s v="B300G8E56"/>
    <x v="5"/>
    <n v="2"/>
    <s v="Lidl E-Commerce International"/>
    <s v="SPEYER"/>
    <n v="4502007853"/>
    <d v="2016-06-13T00:00:00"/>
    <d v="2016-06-19T00:00:00"/>
    <n v="67346"/>
    <s v="GH11"/>
    <x v="1"/>
    <s v="Sales Manager 1"/>
  </r>
  <r>
    <n v="3186876"/>
    <s v="B40793B6M"/>
    <x v="6"/>
    <n v="2"/>
    <s v="Lidl E-Commerce International"/>
    <s v="SPEYER"/>
    <n v="4502007853"/>
    <d v="2016-06-13T00:00:00"/>
    <d v="2016-06-19T00:00:00"/>
    <n v="67346"/>
    <s v="GH11"/>
    <x v="1"/>
    <s v="Sales Manager 1"/>
  </r>
  <r>
    <n v="3186876"/>
    <s v="B401N4E1G"/>
    <x v="2"/>
    <n v="2"/>
    <s v="Lidl E-Commerce International"/>
    <s v="SPEYER"/>
    <n v="4502007853"/>
    <d v="2016-06-13T00:00:00"/>
    <d v="2016-06-19T00:00:00"/>
    <n v="67346"/>
    <s v="GH11"/>
    <x v="1"/>
    <s v="Sales Manager 1"/>
  </r>
  <r>
    <n v="3187281"/>
    <s v="BB09S0E9L"/>
    <x v="7"/>
    <n v="6"/>
    <s v="Lidl E-Commerce International"/>
    <s v="KREMMEN"/>
    <n v="4502007980"/>
    <d v="2016-06-14T00:00:00"/>
    <d v="2016-06-19T00:00:00"/>
    <n v="16766"/>
    <s v="GH11"/>
    <x v="1"/>
    <s v="Sales Manager 1"/>
  </r>
  <r>
    <n v="3187942"/>
    <s v="BB09Y4E1Q"/>
    <x v="3"/>
    <n v="1"/>
    <s v="Media Markt"/>
    <s v="Esslingen"/>
    <n v="40467562"/>
    <d v="2016-06-14T00:00:00"/>
    <d v="2016-06-14T00:00:00"/>
    <n v="73733"/>
    <s v="GH11"/>
    <x v="1"/>
    <s v="Sales EDI"/>
  </r>
  <r>
    <n v="3187281"/>
    <s v="BB09Y7E94"/>
    <x v="8"/>
    <n v="2"/>
    <s v="Lidl E-Commerce International"/>
    <s v="KREMMEN"/>
    <n v="4502007980"/>
    <d v="2016-06-14T00:00:00"/>
    <d v="2016-06-19T00:00:00"/>
    <n v="16766"/>
    <s v="GH11"/>
    <x v="1"/>
    <s v="Sales Manager 1"/>
  </r>
  <r>
    <n v="3187866"/>
    <s v="B401N4E1G"/>
    <x v="2"/>
    <n v="1"/>
    <s v="redcoon Logistics GmbH"/>
    <s v="ERFURT"/>
    <s v="EB-B-365696"/>
    <d v="2016-06-14T00:00:00"/>
    <d v="2016-06-19T00:00:00"/>
    <n v="99098"/>
    <s v="GH11"/>
    <x v="1"/>
    <s v="Sales Manager 1"/>
  </r>
  <r>
    <n v="3189841"/>
    <s v="BB09Y4E1Q"/>
    <x v="3"/>
    <n v="1"/>
    <s v="Media Markt TV-HiFi-Elektro"/>
    <s v="BERLIN-BIESDORF"/>
    <n v="190493803"/>
    <d v="2016-06-16T00:00:00"/>
    <d v="2016-06-16T00:00:00"/>
    <n v="12681"/>
    <s v="GH11"/>
    <x v="1"/>
    <s v="Sales EDI"/>
  </r>
  <r>
    <n v="3191642"/>
    <s v="BB09Y4E1Q"/>
    <x v="3"/>
    <n v="2"/>
    <s v="Media Markt TV-HiFi-Elektro"/>
    <s v="BERLIN-BIESDORF"/>
    <n v="190494075"/>
    <d v="2016-06-18T00:00:00"/>
    <d v="2016-06-18T00:00:00"/>
    <n v="12681"/>
    <s v="GH11"/>
    <x v="1"/>
    <s v="Sales EDI"/>
  </r>
  <r>
    <n v="3192997"/>
    <s v="B70U01E8Y"/>
    <x v="9"/>
    <n v="1"/>
    <s v="HAIER APPLIANCES UK"/>
    <s v="WOKING"/>
    <s v="16POGB014500479357"/>
    <d v="2016-06-20T00:00:00"/>
    <d v="2016-06-22T00:00:00"/>
    <s v="GU21 6HR"/>
    <s v="GH11"/>
    <x v="1"/>
    <s v="Sales Manager 1"/>
  </r>
  <r>
    <n v="3193515"/>
    <s v="BB09Y4E1Q"/>
    <x v="3"/>
    <n v="1"/>
    <s v="Media Markt"/>
    <s v="Esslingen"/>
    <n v="40468694"/>
    <d v="2016-06-21T00:00:00"/>
    <d v="2016-06-20T00:00:00"/>
    <n v="73733"/>
    <s v="GH11"/>
    <x v="1"/>
    <s v="Sales EDI"/>
  </r>
  <r>
    <n v="3194468"/>
    <s v="BH02H1E1Q"/>
    <x v="10"/>
    <n v="10"/>
    <s v="Media Markt E-Business GmbH"/>
    <s v="LEHRTE"/>
    <n v="302051642"/>
    <d v="2016-06-21T00:00:00"/>
    <d v="2016-06-21T00:00:00"/>
    <n v="31275"/>
    <s v="GH11"/>
    <x v="1"/>
    <s v="Sales EDI"/>
  </r>
  <r>
    <n v="3194790"/>
    <s v="BH02H1E1Q"/>
    <x v="10"/>
    <n v="1"/>
    <s v="Media Markt"/>
    <s v="Bochum"/>
    <n v="190204476"/>
    <d v="2016-06-21T00:00:00"/>
    <d v="2016-06-21T00:00:00"/>
    <n v="44809"/>
    <s v="GH11"/>
    <x v="1"/>
    <s v="Sales EDI"/>
  </r>
  <r>
    <n v="3195025"/>
    <s v="BH02X1E8U"/>
    <x v="1"/>
    <n v="1"/>
    <s v="Möbel Hugelmann GmbH"/>
    <s v="LAHR"/>
    <n v="221507"/>
    <d v="2016-06-21T00:00:00"/>
    <d v="2016-07-25T00:00:00"/>
    <n v="77933"/>
    <s v="GH11"/>
    <x v="1"/>
    <s v="Sales Manager 1"/>
  </r>
  <r>
    <n v="3195778"/>
    <s v="BH02H1E1Q"/>
    <x v="10"/>
    <n v="2"/>
    <s v="Saturn Online GmbH"/>
    <s v="LEHRTE"/>
    <n v="201010599"/>
    <d v="2016-06-22T00:00:00"/>
    <d v="2016-06-22T00:00:00"/>
    <n v="31275"/>
    <s v="GH11"/>
    <x v="1"/>
    <s v="Sales EDI"/>
  </r>
  <r>
    <n v="3196668"/>
    <s v="BH02H1E1Q"/>
    <x v="10"/>
    <n v="1"/>
    <s v="Media Markt TV-Hifi-Elektro GmbH"/>
    <s v="Eschweiler"/>
    <n v="190164438"/>
    <d v="2016-06-22T00:00:00"/>
    <d v="2016-07-01T00:00:00"/>
    <n v="52249"/>
    <s v="GH11"/>
    <x v="1"/>
    <s v="Sales EDI"/>
  </r>
  <r>
    <n v="3198639"/>
    <s v="BB09Y4E1Q"/>
    <x v="3"/>
    <n v="1"/>
    <s v="Saturn Electro-Handelsgesellschaft"/>
    <s v="Darmstadt Weiterstadt"/>
    <n v="190153071"/>
    <d v="2016-06-24T00:00:00"/>
    <d v="2016-06-24T00:00:00"/>
    <n v="64331"/>
    <s v="GH11"/>
    <x v="1"/>
    <s v="Sales EDI"/>
  </r>
  <r>
    <n v="3198498"/>
    <s v="BH02H1E1Q"/>
    <x v="10"/>
    <n v="10"/>
    <s v="Media Markt E-Business GmbH"/>
    <s v="LEHRTE"/>
    <n v="302066406"/>
    <d v="2016-06-24T00:00:00"/>
    <d v="2016-06-24T00:00:00"/>
    <n v="31275"/>
    <s v="GH11"/>
    <x v="1"/>
    <s v="Sales EDI"/>
  </r>
  <r>
    <n v="3199266"/>
    <s v="BH02H1E1Q"/>
    <x v="10"/>
    <n v="1"/>
    <s v="Media Markt"/>
    <s v="Freiburg"/>
    <n v="190265292"/>
    <d v="2016-06-26T00:00:00"/>
    <d v="2016-06-28T00:00:00"/>
    <n v="79115"/>
    <s v="GH11"/>
    <x v="1"/>
    <s v="Sales EDI"/>
  </r>
  <r>
    <n v="3200436"/>
    <s v="BB09Y4E1Q"/>
    <x v="3"/>
    <n v="1"/>
    <s v="Saturn Electro Handelsgesellschaft"/>
    <s v="Kerpen"/>
    <n v="190166879"/>
    <d v="2016-06-27T00:00:00"/>
    <d v="2016-06-27T00:00:00"/>
    <n v="50171"/>
    <s v="GH11"/>
    <x v="1"/>
    <s v="Sales EDI"/>
  </r>
  <r>
    <n v="3200164"/>
    <s v="BH02H1E1Q"/>
    <x v="10"/>
    <n v="10"/>
    <s v="Media Markt E-Business GmbH"/>
    <s v="LEHRTE"/>
    <n v="302072612"/>
    <d v="2016-06-27T00:00:00"/>
    <d v="2016-06-27T00:00:00"/>
    <n v="31275"/>
    <s v="GH11"/>
    <x v="1"/>
    <s v="Sales EDI"/>
  </r>
  <r>
    <n v="3200637"/>
    <s v="BH02H1E1Q"/>
    <x v="10"/>
    <n v="1"/>
    <s v="Media Markt"/>
    <s v="Hamburg-Wandsbek"/>
    <n v="190280707"/>
    <d v="2016-06-27T00:00:00"/>
    <d v="2016-06-27T00:00:00"/>
    <n v="22047"/>
    <s v="GH11"/>
    <x v="1"/>
    <s v="Sales EDI"/>
  </r>
  <r>
    <n v="3200275"/>
    <s v="B401N4E1G"/>
    <x v="2"/>
    <n v="1"/>
    <s v="redcoon Logistics GmbH"/>
    <s v="ERFURT"/>
    <s v="EB-B-366933"/>
    <d v="2016-06-27T00:00:00"/>
    <d v="2016-07-03T00:00:00"/>
    <n v="99098"/>
    <s v="GH11"/>
    <x v="1"/>
    <s v="Sales Manager 1"/>
  </r>
  <r>
    <n v="3202212"/>
    <s v="BB09Y4E1Q"/>
    <x v="3"/>
    <n v="1"/>
    <s v="Media Markt"/>
    <s v="Esslingen"/>
    <n v="40469646"/>
    <d v="2016-06-28T00:00:00"/>
    <d v="2016-06-28T00:00:00"/>
    <n v="73733"/>
    <s v="GH11"/>
    <x v="1"/>
    <s v="Sales EDI"/>
  </r>
  <r>
    <n v="3201687"/>
    <s v="BH02H1E1Q"/>
    <x v="10"/>
    <n v="2"/>
    <s v="redcoon Logistics GmbH"/>
    <s v="ERFURT"/>
    <s v="EB-B-367029"/>
    <d v="2016-06-28T00:00:00"/>
    <d v="2016-07-03T00:00:00"/>
    <n v="99098"/>
    <s v="GH11"/>
    <x v="1"/>
    <s v="Sales Manager 1"/>
  </r>
  <r>
    <n v="3204017"/>
    <s v="BB09Y4E1Q"/>
    <x v="3"/>
    <n v="1"/>
    <s v="Media Markt E-Business GmbH"/>
    <s v="LEHRTE"/>
    <n v="302088730"/>
    <d v="2016-06-30T00:00:00"/>
    <d v="2016-06-30T00:00:00"/>
    <n v="31275"/>
    <s v="GH11"/>
    <x v="1"/>
    <s v="Sales EDI"/>
  </r>
  <r>
    <n v="3204049"/>
    <s v="BB09Y4E1Q"/>
    <x v="3"/>
    <n v="1"/>
    <s v="Media Markt"/>
    <s v="Eiche (Ahrensfelde)"/>
    <n v="190242200"/>
    <d v="2016-06-30T00:00:00"/>
    <d v="2016-06-30T00:00:00"/>
    <n v="16356"/>
    <s v="GH11"/>
    <x v="1"/>
    <s v="Sales EDI"/>
  </r>
  <r>
    <n v="3204050"/>
    <s v="BB09Y4E1Q"/>
    <x v="3"/>
    <n v="1"/>
    <s v="Media Markt TV-HiFi-Elektro"/>
    <s v="BERLIN-BIESDORF"/>
    <n v="190495291"/>
    <d v="2016-06-30T00:00:00"/>
    <d v="2016-06-30T00:00:00"/>
    <n v="12681"/>
    <s v="GH11"/>
    <x v="1"/>
    <s v="Sales EDI"/>
  </r>
  <r>
    <n v="3204925"/>
    <s v="BB09Y4E1Q"/>
    <x v="3"/>
    <n v="1"/>
    <s v="Saturn Online GmbH"/>
    <s v="LEHRTE"/>
    <n v="201024141"/>
    <d v="2016-07-01T00:00:00"/>
    <d v="2016-07-01T00:00:00"/>
    <n v="31275"/>
    <s v="GH11"/>
    <x v="1"/>
    <s v="Sales EDI"/>
  </r>
  <r>
    <n v="3205198"/>
    <s v="GC0SQ4E16"/>
    <x v="11"/>
    <n v="4"/>
    <s v="Haier Benelux SA NV"/>
    <s v="ANDERLECHT"/>
    <s v="34500482382 /345004854"/>
    <d v="2016-07-01T00:00:00"/>
    <d v="2016-07-06T00:00:00"/>
    <s v="B-1070"/>
    <s v="GH81"/>
    <x v="0"/>
    <s v="Sales Manager 1"/>
  </r>
  <r>
    <n v="3205245"/>
    <s v="BH02H1E1Q"/>
    <x v="10"/>
    <n v="6"/>
    <s v="notebooksbilliger.de AG"/>
    <s v="WEDEMARK"/>
    <s v="B 966865"/>
    <d v="2016-07-01T00:00:00"/>
    <d v="2016-07-03T00:00:00"/>
    <n v="30900"/>
    <s v="GH11"/>
    <x v="1"/>
    <s v="Sales Manager 1"/>
  </r>
  <r>
    <n v="3205086"/>
    <s v="B401N4E1G"/>
    <x v="2"/>
    <n v="1"/>
    <s v="Saturn Online GmbH"/>
    <s v="LEHRTE"/>
    <n v="201024491"/>
    <d v="2016-07-01T00:00:00"/>
    <d v="2016-07-01T00:00:00"/>
    <n v="31275"/>
    <s v="GH11"/>
    <x v="1"/>
    <s v="Sales EDI"/>
  </r>
  <r>
    <n v="3208545"/>
    <s v="BH02X1E8U"/>
    <x v="1"/>
    <n v="2"/>
    <s v="AAFES-EUROPE AAFES:Giessen Distribution"/>
    <s v="GIESSEN"/>
    <n v="76012568"/>
    <d v="2016-07-06T00:00:00"/>
    <d v="2016-07-10T00:00:00"/>
    <n v="35394"/>
    <s v="GH11"/>
    <x v="1"/>
    <s v="Sales Manager 1"/>
  </r>
  <r>
    <n v="3208830"/>
    <s v="B401N4E1G"/>
    <x v="2"/>
    <n v="1"/>
    <s v="Media Markt"/>
    <s v="Koblenz"/>
    <n v="190272630"/>
    <d v="2016-07-06T00:00:00"/>
    <d v="2016-07-07T00:00:00"/>
    <n v="56070"/>
    <s v="GH11"/>
    <x v="1"/>
    <s v="Sales EDI"/>
  </r>
  <r>
    <n v="3209314"/>
    <s v="BB09Y4E1Q"/>
    <x v="3"/>
    <n v="1"/>
    <s v="Saturn Electro HandelsGmbH"/>
    <s v="ERFURT"/>
    <n v="190216704"/>
    <d v="2016-07-07T00:00:00"/>
    <d v="2016-07-06T00:00:00"/>
    <n v="99084"/>
    <s v="GH11"/>
    <x v="1"/>
    <s v="Sales EDI"/>
  </r>
  <r>
    <n v="3210187"/>
    <s v="BB09Y4E1Q"/>
    <x v="3"/>
    <n v="1"/>
    <s v="Media Markt TV-HiFi-Elektro"/>
    <s v="Chemnitz"/>
    <n v="190213274"/>
    <d v="2016-07-07T00:00:00"/>
    <d v="2016-07-07T00:00:00"/>
    <n v="9247"/>
    <s v="GH11"/>
    <x v="1"/>
    <s v="Sales EDI"/>
  </r>
  <r>
    <n v="3210853"/>
    <s v="BB09Y4E1Q"/>
    <x v="3"/>
    <n v="1"/>
    <s v="Saturn Online GmbH"/>
    <s v="LEHRTE"/>
    <n v="201033793"/>
    <d v="2016-07-08T00:00:00"/>
    <d v="2016-07-08T00:00:00"/>
    <n v="31275"/>
    <s v="GH11"/>
    <x v="1"/>
    <s v="Sales EDI"/>
  </r>
  <r>
    <n v="3210858"/>
    <s v="BH02X1E8U"/>
    <x v="1"/>
    <n v="2"/>
    <s v="redcoon Logistics GmbH"/>
    <s v="ERFURT"/>
    <s v="EB-B-368079"/>
    <d v="2016-07-08T00:00:00"/>
    <d v="2016-07-10T00:00:00"/>
    <n v="99098"/>
    <s v="GH11"/>
    <x v="1"/>
    <s v="Sales Manager 1"/>
  </r>
  <r>
    <n v="3212797"/>
    <s v="BB09Y4E1Q"/>
    <x v="3"/>
    <n v="3"/>
    <s v="Saturn Electro-Handelsgesellschaft"/>
    <s v="Karlsruhe-Durlach"/>
    <n v="190196795"/>
    <d v="2016-07-11T00:00:00"/>
    <d v="2016-07-11T00:00:00"/>
    <n v="76137"/>
    <s v="GH11"/>
    <x v="1"/>
    <s v="Sales EDI"/>
  </r>
  <r>
    <n v="3212521"/>
    <s v="BB09R0E95"/>
    <x v="12"/>
    <n v="4"/>
    <s v="Lidl E-Commerce International"/>
    <s v="SPEYER"/>
    <n v="4502057062"/>
    <d v="2016-07-11T00:00:00"/>
    <d v="2016-07-17T00:00:00"/>
    <n v="67346"/>
    <s v="GH11"/>
    <x v="1"/>
    <s v="Sales Manager 1"/>
  </r>
  <r>
    <n v="3214348"/>
    <s v="BH02X1E8U"/>
    <x v="1"/>
    <n v="1"/>
    <s v="Media Markt TV-HiFi-Elektro"/>
    <s v="BERLIN-BIESDORF"/>
    <n v="190496623"/>
    <d v="2016-07-12T00:00:00"/>
    <d v="2016-08-02T00:00:00"/>
    <n v="12681"/>
    <s v="GH11"/>
    <x v="1"/>
    <s v="Sales EDI"/>
  </r>
  <r>
    <n v="3216049"/>
    <s v="BB09Y4E1Q"/>
    <x v="3"/>
    <n v="4"/>
    <s v="Saturn Online GmbH"/>
    <s v="LEHRTE"/>
    <n v="201040161"/>
    <d v="2016-07-13T00:00:00"/>
    <d v="2016-07-13T00:00:00"/>
    <n v="31275"/>
    <s v="GH11"/>
    <x v="1"/>
    <s v="Sales EDI"/>
  </r>
  <r>
    <n v="3215469"/>
    <s v="GC08MHM00"/>
    <x v="13"/>
    <n v="1"/>
    <s v="Oliver Heissler"/>
    <s v="Östringen"/>
    <s v="Hespo Heissler"/>
    <d v="2016-07-13T00:00:00"/>
    <d v="2016-07-18T00:00:00"/>
    <n v="76684"/>
    <s v="GH81"/>
    <x v="0"/>
    <s v="Sales Manager 1"/>
  </r>
  <r>
    <n v="3217284"/>
    <s v="BH02X0E8U"/>
    <x v="14"/>
    <n v="1"/>
    <s v="Euronics XXl Wermuth GbR"/>
    <s v="HERMSDORF"/>
    <s v="Herr Wermuth"/>
    <d v="2016-07-14T00:00:00"/>
    <d v="2016-07-17T00:00:00"/>
    <n v="39326"/>
    <s v="GH11"/>
    <x v="1"/>
    <s v="Sales Manager 1"/>
  </r>
  <r>
    <n v="3217133"/>
    <s v="BH02X0E7U"/>
    <x v="15"/>
    <n v="10"/>
    <s v="Amazon Deliveries- XDES"/>
    <s v="LOEHNE"/>
    <s v="4SR1HHIU"/>
    <d v="2016-07-14T00:00:00"/>
    <d v="2016-07-17T00:00:00"/>
    <n v="32584"/>
    <s v="GH11"/>
    <x v="1"/>
    <s v="Sales Manager 1"/>
  </r>
  <r>
    <n v="3217133"/>
    <s v="BH02H1E1Q"/>
    <x v="10"/>
    <n v="3"/>
    <s v="Amazon Deliveries- XDES"/>
    <s v="LOEHNE"/>
    <s v="4SR1HHIU"/>
    <d v="2016-07-14T00:00:00"/>
    <d v="2016-07-17T00:00:00"/>
    <n v="32584"/>
    <s v="GH11"/>
    <x v="1"/>
    <s v="Sales Manager 1"/>
  </r>
  <r>
    <n v="3217441"/>
    <s v="B401N4E1G"/>
    <x v="2"/>
    <n v="1"/>
    <s v="Amazon Deliveries- XDES"/>
    <s v="LOEHNE"/>
    <s v="1K635CIT"/>
    <d v="2016-07-14T00:00:00"/>
    <d v="2016-08-31T00:00:00"/>
    <n v="32584"/>
    <s v="GH11"/>
    <x v="1"/>
    <s v="Sales Manager 1"/>
  </r>
  <r>
    <n v="3217583"/>
    <s v="BB09Y4E1Q"/>
    <x v="3"/>
    <n v="1"/>
    <s v="Saturn Electro"/>
    <s v="Berlin-Steglitz"/>
    <n v="190341544"/>
    <d v="2016-07-15T00:00:00"/>
    <d v="2016-07-14T00:00:00"/>
    <n v="12163"/>
    <s v="GH11"/>
    <x v="1"/>
    <s v="Sales EDI"/>
  </r>
  <r>
    <n v="3217584"/>
    <s v="BB09Y4E1Q"/>
    <x v="3"/>
    <n v="1"/>
    <s v="Saturn Electro"/>
    <s v="Berlin-Steglitz"/>
    <n v="190341554"/>
    <d v="2016-07-15T00:00:00"/>
    <d v="2016-07-14T00:00:00"/>
    <n v="12163"/>
    <s v="GH11"/>
    <x v="1"/>
    <s v="Sales EDI"/>
  </r>
  <r>
    <n v="3219912"/>
    <s v="BB09Y4E1Q"/>
    <x v="3"/>
    <n v="1"/>
    <s v="Media Markt"/>
    <s v="Passau"/>
    <n v="190230168"/>
    <d v="2016-07-18T00:00:00"/>
    <d v="2016-07-18T00:00:00"/>
    <n v="94036"/>
    <s v="GH11"/>
    <x v="1"/>
    <s v="Sales EDI"/>
  </r>
  <r>
    <n v="3220198"/>
    <s v="B401N3E1G"/>
    <x v="16"/>
    <n v="2"/>
    <s v="Media Markt E-Business GmbH"/>
    <s v="LEHRTE"/>
    <n v="302155874"/>
    <d v="2016-07-18T00:00:00"/>
    <d v="2016-07-18T00:00:00"/>
    <n v="31275"/>
    <s v="GH11"/>
    <x v="1"/>
    <s v="Sales EDI"/>
  </r>
  <r>
    <n v="3221507"/>
    <s v="BB09Y4E1Q"/>
    <x v="3"/>
    <n v="1"/>
    <s v="Saturn Electro-Handelsges. mbH Hagen"/>
    <s v="HAGEN"/>
    <n v="190173990"/>
    <d v="2016-07-19T00:00:00"/>
    <d v="2016-07-19T00:00:00"/>
    <n v="58095"/>
    <s v="GH11"/>
    <x v="1"/>
    <s v="Sales EDI"/>
  </r>
  <r>
    <n v="3222968"/>
    <s v="G2003RM00"/>
    <x v="17"/>
    <n v="1"/>
    <s v="Herr Kurt Breithaupt"/>
    <s v="Offenburg"/>
    <s v="Komm Breithaupt"/>
    <d v="2016-07-20T00:00:00"/>
    <d v="2016-07-22T00:00:00"/>
    <n v="77652"/>
    <s v="GH81"/>
    <x v="0"/>
    <s v="Sales Manager 1"/>
  </r>
  <r>
    <n v="3223142"/>
    <s v="BB09Y4E1Q"/>
    <x v="3"/>
    <n v="1"/>
    <s v="MediMax Electronic Objekt"/>
    <s v="Aschersleben"/>
    <s v="Frau Spanier"/>
    <d v="2016-07-20T00:00:00"/>
    <d v="2016-07-24T00:00:00"/>
    <n v="6449"/>
    <s v="GH11"/>
    <x v="1"/>
    <s v="Sales Manager 1"/>
  </r>
  <r>
    <n v="3223564"/>
    <s v="BB09Y4E1Q"/>
    <x v="3"/>
    <n v="1"/>
    <s v="Saturn Electro Handelsgesellschaft"/>
    <s v="DUISBURG"/>
    <n v="190239678"/>
    <d v="2016-07-20T00:00:00"/>
    <d v="2016-07-20T00:00:00"/>
    <n v="47051"/>
    <s v="GH11"/>
    <x v="1"/>
    <s v="Sales EDI"/>
  </r>
  <r>
    <n v="3223085"/>
    <s v="B00TY1E8N"/>
    <x v="18"/>
    <n v="5"/>
    <s v="Schiffer Service GmbH c/o ROTCOM"/>
    <s v="HERZOGENRATH"/>
    <s v="Herr Otten"/>
    <d v="2016-07-20T00:00:00"/>
    <d v="2016-09-05T00:00:00"/>
    <n v="52134"/>
    <s v="GH11"/>
    <x v="1"/>
    <s v="Sales Manager 1"/>
  </r>
  <r>
    <n v="3222968"/>
    <s v="GC08MHM00"/>
    <x v="13"/>
    <n v="1"/>
    <s v="Herr Kurt Breithaupt"/>
    <s v="Offenburg"/>
    <s v="Komm Breithaupt"/>
    <d v="2016-07-20T00:00:00"/>
    <d v="2016-07-22T00:00:00"/>
    <n v="77652"/>
    <s v="GH81"/>
    <x v="0"/>
    <s v="Sales Manager 1"/>
  </r>
  <r>
    <n v="3223276"/>
    <s v="GC08MHM00"/>
    <x v="13"/>
    <n v="1"/>
    <s v="Katrin Weiß"/>
    <s v="Luckau OT Wittmannsdorf"/>
    <s v="Komm Weiß"/>
    <d v="2016-07-20T00:00:00"/>
    <d v="2016-07-22T00:00:00"/>
    <n v="15926"/>
    <s v="GH81"/>
    <x v="0"/>
    <s v="Sales Manager 1"/>
  </r>
  <r>
    <n v="3223643"/>
    <s v="BB09Y4E1Q"/>
    <x v="3"/>
    <n v="1"/>
    <s v="Saturn Electro-Handelsgesellschaft"/>
    <s v="Hattingen"/>
    <n v="190151780"/>
    <d v="2016-07-21T00:00:00"/>
    <d v="2016-09-02T00:00:00"/>
    <n v="45525"/>
    <s v="GH11"/>
    <x v="1"/>
    <s v="Sales EDI"/>
  </r>
  <r>
    <n v="3224053"/>
    <s v="BH02H1E1Q"/>
    <x v="10"/>
    <n v="1"/>
    <s v="DHL Logistik-Center"/>
    <s v="Ludwigsau OT Mecklar"/>
    <s v="82OGLBMT"/>
    <d v="2016-07-21T00:00:00"/>
    <d v="2016-07-28T00:00:00"/>
    <n v="36251"/>
    <s v="GH11"/>
    <x v="1"/>
    <s v="Sales Manager 1"/>
  </r>
  <r>
    <n v="3224080"/>
    <s v="BH02H1E1Q"/>
    <x v="10"/>
    <n v="1"/>
    <s v="Media Markt"/>
    <s v="Würzburg"/>
    <n v="190227294"/>
    <d v="2016-07-21T00:00:00"/>
    <d v="2016-07-21T00:00:00"/>
    <n v="97076"/>
    <s v="GH11"/>
    <x v="1"/>
    <s v="Sales EDI"/>
  </r>
  <r>
    <n v="3224199"/>
    <s v="GC08MHM00"/>
    <x v="13"/>
    <n v="1"/>
    <s v="Familie Turzer"/>
    <s v="Schorfheide OT Lichterfelde"/>
    <s v="Komm Turzer"/>
    <d v="2016-07-21T00:00:00"/>
    <d v="2016-07-25T00:00:00"/>
    <n v="16244"/>
    <s v="GH81"/>
    <x v="0"/>
    <s v="Sales Manager 1"/>
  </r>
  <r>
    <n v="3224254"/>
    <s v="GC08MHM00"/>
    <x v="13"/>
    <n v="1"/>
    <s v="Erwin Moser GmbH"/>
    <s v="IGGELBACH"/>
    <s v="Bestellung vom 21.07.2016"/>
    <d v="2016-07-21T00:00:00"/>
    <d v="2016-07-25T00:00:00"/>
    <n v="67471"/>
    <s v="GH81"/>
    <x v="0"/>
    <s v="Sales Manager 1"/>
  </r>
  <r>
    <n v="3224254"/>
    <s v="G2003AM01"/>
    <x v="19"/>
    <n v="1"/>
    <s v="Erwin Moser GmbH"/>
    <s v="IGGELBACH"/>
    <s v="Bestellung vom 21.07.2016"/>
    <d v="2016-07-21T00:00:00"/>
    <d v="2016-07-25T00:00:00"/>
    <n v="67471"/>
    <s v="GH81"/>
    <x v="0"/>
    <s v="Sales Manager 1"/>
  </r>
  <r>
    <n v="3224465"/>
    <s v="B401N3E1G"/>
    <x v="16"/>
    <n v="2"/>
    <s v="Saturn Online GmbH"/>
    <s v="LEHRTE"/>
    <n v="201051019"/>
    <d v="2016-07-21T00:00:00"/>
    <d v="2016-07-21T00:00:00"/>
    <n v="31275"/>
    <s v="GH11"/>
    <x v="1"/>
    <s v="Sales EDI"/>
  </r>
  <r>
    <n v="3227341"/>
    <s v="BB09Y4E1Q"/>
    <x v="3"/>
    <n v="1"/>
    <s v="Saturn Online GmbH"/>
    <s v="LEHRTE"/>
    <n v="201053968"/>
    <d v="2016-07-25T00:00:00"/>
    <d v="2016-07-25T00:00:00"/>
    <n v="31275"/>
    <s v="GH11"/>
    <x v="1"/>
    <s v="Sales EDI"/>
  </r>
  <r>
    <n v="3227516"/>
    <s v="BB09Y4E1Q"/>
    <x v="3"/>
    <n v="1"/>
    <s v="MEDIA MARKT"/>
    <s v="Mönchengladbach"/>
    <n v="190270291"/>
    <d v="2016-07-25T00:00:00"/>
    <d v="2016-07-25T00:00:00"/>
    <n v="41065"/>
    <s v="GH11"/>
    <x v="1"/>
    <s v="Sales EDI"/>
  </r>
  <r>
    <n v="3228229"/>
    <s v="B00TU4E8N"/>
    <x v="20"/>
    <n v="1"/>
    <s v="www.etc-shop.de GmbH und Co. KG"/>
    <s v="SIEBENBACH"/>
    <n v="1896770"/>
    <d v="2016-07-25T00:00:00"/>
    <d v="2016-07-31T00:00:00"/>
    <n v="56729"/>
    <s v="GH11"/>
    <x v="1"/>
    <s v="Sales Manager 1"/>
  </r>
  <r>
    <n v="3227341"/>
    <s v="B401N3E1G"/>
    <x v="16"/>
    <n v="2"/>
    <s v="Saturn Online GmbH"/>
    <s v="LEHRTE"/>
    <n v="201053968"/>
    <d v="2016-07-25T00:00:00"/>
    <d v="2016-07-25T00:00:00"/>
    <n v="31275"/>
    <s v="GH11"/>
    <x v="1"/>
    <s v="Sales EDI"/>
  </r>
  <r>
    <n v="3230102"/>
    <s v="BB09Y4E1Q"/>
    <x v="3"/>
    <n v="1"/>
    <s v="Media Markt TV-HiFi-Elektro"/>
    <s v="BERLIN-BIESDORF"/>
    <n v="190498569"/>
    <d v="2016-07-26T00:00:00"/>
    <d v="2016-08-04T00:00:00"/>
    <n v="12681"/>
    <s v="GH11"/>
    <x v="1"/>
    <s v="Sales EDI"/>
  </r>
  <r>
    <n v="3229459"/>
    <s v="GC08MHM00"/>
    <x v="13"/>
    <n v="1"/>
    <s v="Michael Schmid"/>
    <s v="Burgau"/>
    <s v="Komm Schmid"/>
    <d v="2016-07-26T00:00:00"/>
    <d v="2016-07-28T00:00:00"/>
    <n v="89331"/>
    <s v="GH81"/>
    <x v="0"/>
    <s v="Sales Manager 1"/>
  </r>
  <r>
    <n v="3229550"/>
    <s v="GC08MHM00"/>
    <x v="13"/>
    <n v="1"/>
    <s v="Frank Wodsak"/>
    <s v="Schauenburg"/>
    <s v="Komm Wodsak"/>
    <d v="2016-07-26T00:00:00"/>
    <d v="2016-07-28T00:00:00"/>
    <n v="34270"/>
    <s v="GH81"/>
    <x v="0"/>
    <s v="Sales Manager 1"/>
  </r>
  <r>
    <n v="3229459"/>
    <s v="G2003AM01"/>
    <x v="19"/>
    <n v="1"/>
    <s v="Michael Schmid"/>
    <s v="Burgau"/>
    <s v="Komm Schmid"/>
    <d v="2016-07-26T00:00:00"/>
    <d v="2016-07-28T00:00:00"/>
    <n v="89331"/>
    <s v="GH81"/>
    <x v="0"/>
    <s v="Sales Manager 1"/>
  </r>
  <r>
    <n v="3229550"/>
    <s v="G2003AM01"/>
    <x v="19"/>
    <n v="1"/>
    <s v="Frank Wodsak"/>
    <s v="Schauenburg"/>
    <s v="Komm Wodsak"/>
    <d v="2016-07-26T00:00:00"/>
    <d v="2016-07-28T00:00:00"/>
    <n v="34270"/>
    <s v="GH81"/>
    <x v="0"/>
    <s v="Sales Manager 1"/>
  </r>
  <r>
    <n v="3231109"/>
    <s v="BH02X1E8U"/>
    <x v="1"/>
    <n v="1"/>
    <s v="AAFES-EUROPE AAFES:Giessen Distribution"/>
    <s v="GIESSEN"/>
    <n v="76280052"/>
    <d v="2016-07-27T00:00:00"/>
    <d v="2016-07-31T00:00:00"/>
    <n v="35394"/>
    <s v="GH11"/>
    <x v="1"/>
    <s v="Sales Manager 1"/>
  </r>
  <r>
    <n v="3231111"/>
    <s v="BH02X1E8U"/>
    <x v="1"/>
    <n v="1"/>
    <s v="AAFES-EUROPE AAFES:Giessen Distribution"/>
    <s v="GIESSEN"/>
    <n v="76280059"/>
    <d v="2016-07-27T00:00:00"/>
    <d v="2016-07-31T00:00:00"/>
    <n v="35394"/>
    <s v="GH11"/>
    <x v="1"/>
    <s v="Sales Manager 1"/>
  </r>
  <r>
    <n v="3233096"/>
    <s v="BB09S0E8V"/>
    <x v="21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B09W0E9P"/>
    <x v="22"/>
    <n v="2"/>
    <s v="redcoon Logistics GmbH"/>
    <s v="ERFURT"/>
    <s v="EB-B-369777"/>
    <d v="2016-07-28T00:00:00"/>
    <d v="2016-07-31T00:00:00"/>
    <n v="99098"/>
    <s v="GH11"/>
    <x v="1"/>
    <s v="Sales Manager 1"/>
  </r>
  <r>
    <n v="3233096"/>
    <s v="BB09Y7E94"/>
    <x v="8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00TU4E8N"/>
    <x v="20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H0330EAC"/>
    <x v="23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H02X0E8U"/>
    <x v="14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H02H2E1Q"/>
    <x v="24"/>
    <n v="1"/>
    <s v="redcoon Logistics GmbH"/>
    <s v="ERFURT"/>
    <s v="EB-B-369777"/>
    <d v="2016-07-28T00:00:00"/>
    <d v="2016-07-31T00:00:00"/>
    <n v="99098"/>
    <s v="GH11"/>
    <x v="1"/>
    <s v="Sales Manager 1"/>
  </r>
  <r>
    <n v="3233096"/>
    <s v="B70U01E8Y"/>
    <x v="9"/>
    <n v="2"/>
    <s v="redcoon Logistics GmbH"/>
    <s v="ERFURT"/>
    <s v="EB-B-369777"/>
    <d v="2016-07-28T00:00:00"/>
    <d v="2016-07-31T00:00:00"/>
    <n v="99098"/>
    <s v="GH11"/>
    <x v="1"/>
    <s v="Sales Manager 1"/>
  </r>
  <r>
    <n v="3233039"/>
    <s v="CE0J7GE0H"/>
    <x v="25"/>
    <n v="4"/>
    <s v="Media Markt Belm Außenlager"/>
    <s v="BELM-OSNABRÜCK"/>
    <n v="190257174"/>
    <d v="2016-07-28T00:00:00"/>
    <d v="2016-07-28T00:00:00"/>
    <n v="49191"/>
    <s v="GH11"/>
    <x v="1"/>
    <s v="Sales EDI"/>
  </r>
  <r>
    <n v="3233096"/>
    <s v="B60AD0E56"/>
    <x v="26"/>
    <n v="1"/>
    <s v="redcoon Logistics GmbH"/>
    <s v="ERFURT"/>
    <s v="EB-B-369777"/>
    <d v="2016-07-28T00:00:00"/>
    <d v="2016-07-31T00:00:00"/>
    <n v="99098"/>
    <s v="GH11"/>
    <x v="1"/>
    <s v="Sales Manager 1"/>
  </r>
  <r>
    <n v="3234044"/>
    <s v="GZ0020M00"/>
    <x v="27"/>
    <n v="1"/>
    <s v="Rene Schlie"/>
    <s v="Worms"/>
    <s v="Komm Schlie"/>
    <d v="2016-07-29T00:00:00"/>
    <d v="2016-08-03T00:00:00"/>
    <n v="67551"/>
    <s v="GH81"/>
    <x v="0"/>
    <s v="Sales Manager 1"/>
  </r>
  <r>
    <n v="3234044"/>
    <s v="TB2813006"/>
    <x v="28"/>
    <n v="2"/>
    <s v="Rene Schlie"/>
    <s v="Worms"/>
    <s v="Komm Schlie"/>
    <d v="2016-07-29T00:00:00"/>
    <d v="2016-08-03T00:00:00"/>
    <n v="67551"/>
    <s v="GH81"/>
    <x v="0"/>
    <s v="Sales Manager 1"/>
  </r>
  <r>
    <n v="3234044"/>
    <s v="GC01X0M15"/>
    <x v="29"/>
    <n v="6"/>
    <s v="Rene Schlie"/>
    <s v="Worms"/>
    <s v="Komm Schlie"/>
    <d v="2016-07-29T00:00:00"/>
    <d v="2016-08-03T00:00:00"/>
    <n v="67551"/>
    <s v="GH81"/>
    <x v="0"/>
    <s v="Sales Manager 1"/>
  </r>
  <r>
    <n v="3234044"/>
    <s v="TB2813007"/>
    <x v="30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SM00"/>
    <x v="31"/>
    <n v="1"/>
    <s v="Rene Schlie"/>
    <s v="Worms"/>
    <s v="Komm Schlie"/>
    <d v="2016-07-29T00:00:00"/>
    <d v="2016-08-03T00:00:00"/>
    <n v="67551"/>
    <s v="GH81"/>
    <x v="0"/>
    <s v="Sales Manager 1"/>
  </r>
  <r>
    <n v="3234044"/>
    <s v="TB2813005"/>
    <x v="32"/>
    <n v="1"/>
    <s v="Rene Schlie"/>
    <s v="Worms"/>
    <s v="Komm Schlie"/>
    <d v="2016-07-29T00:00:00"/>
    <d v="2016-08-03T00:00:00"/>
    <n v="67551"/>
    <s v="GH81"/>
    <x v="0"/>
    <s v="Sales Manager 1"/>
  </r>
  <r>
    <n v="3234044"/>
    <s v="TB2813008"/>
    <x v="0"/>
    <n v="1"/>
    <s v="Rene Schlie"/>
    <s v="Worms"/>
    <s v="Komm Schlie"/>
    <d v="2016-07-29T00:00:00"/>
    <d v="2016-08-03T00:00:00"/>
    <n v="67551"/>
    <s v="GH81"/>
    <x v="0"/>
    <s v="Sales Manager 1"/>
  </r>
  <r>
    <n v="3233993"/>
    <s v="BH02X1E8U"/>
    <x v="1"/>
    <n v="2"/>
    <s v="Media Markt E-Business GmbH"/>
    <s v="LEHRTE"/>
    <n v="302202650"/>
    <d v="2016-07-29T00:00:00"/>
    <d v="2016-07-29T00:00:00"/>
    <n v="31275"/>
    <s v="GH11"/>
    <x v="1"/>
    <s v="Sales EDI"/>
  </r>
  <r>
    <n v="3234044"/>
    <s v="G2003QM00"/>
    <x v="33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20038M01"/>
    <x v="34"/>
    <n v="1"/>
    <s v="Rene Schlie"/>
    <s v="Worms"/>
    <s v="Komm Schlie"/>
    <d v="2016-07-29T00:00:00"/>
    <d v="2016-08-03T00:00:00"/>
    <n v="67551"/>
    <s v="GH81"/>
    <x v="0"/>
    <s v="Sales Manager 1"/>
  </r>
  <r>
    <n v="3234044"/>
    <s v="TB2813004"/>
    <x v="35"/>
    <n v="2"/>
    <s v="Rene Schlie"/>
    <s v="Worms"/>
    <s v="Komm Schlie"/>
    <d v="2016-07-29T00:00:00"/>
    <d v="2016-08-03T00:00:00"/>
    <n v="67551"/>
    <s v="GH81"/>
    <x v="0"/>
    <s v="Sales Manager 1"/>
  </r>
  <r>
    <n v="3234044"/>
    <s v="TD0000302"/>
    <x v="36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GM00"/>
    <x v="37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LM00"/>
    <x v="38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ME0H"/>
    <x v="39"/>
    <n v="2"/>
    <s v="Rene Schlie"/>
    <s v="Worms"/>
    <s v="Komm Schlie"/>
    <d v="2016-07-29T00:00:00"/>
    <d v="2016-08-03T00:00:00"/>
    <n v="67551"/>
    <s v="GH81"/>
    <x v="0"/>
    <s v="Sales Manager 1"/>
  </r>
  <r>
    <n v="3233986"/>
    <s v="GC08MHM00"/>
    <x v="13"/>
    <n v="1"/>
    <s v="Rollet Haustechnik GmbH"/>
    <s v="HOHENHAMELN"/>
    <s v="lagerbestellung"/>
    <d v="2016-07-29T00:00:00"/>
    <d v="2016-08-03T00:00:00"/>
    <n v="31249"/>
    <s v="GH81"/>
    <x v="0"/>
    <s v="Sales Manager 1"/>
  </r>
  <r>
    <n v="3234044"/>
    <s v="GC08MHM00"/>
    <x v="13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TM00"/>
    <x v="40"/>
    <n v="1"/>
    <s v="Rene Schlie"/>
    <s v="Worms"/>
    <s v="Komm Schlie"/>
    <d v="2016-07-29T00:00:00"/>
    <d v="2016-08-03T00:00:00"/>
    <n v="67551"/>
    <s v="GH81"/>
    <x v="0"/>
    <s v="Sales Manager 1"/>
  </r>
  <r>
    <n v="3234044"/>
    <s v="GC08MFM00"/>
    <x v="41"/>
    <n v="1"/>
    <s v="Rene Schlie"/>
    <s v="Worms"/>
    <s v="Komm Schlie"/>
    <d v="2016-07-29T00:00:00"/>
    <d v="2016-08-03T00:00:00"/>
    <n v="67551"/>
    <s v="GH81"/>
    <x v="0"/>
    <s v="Sales Manager 1"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  <r>
    <m/>
    <m/>
    <x v="42"/>
    <m/>
    <m/>
    <m/>
    <m/>
    <m/>
    <m/>
    <m/>
    <m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s v="CEABA5E0H"/>
    <x v="0"/>
    <x v="0"/>
    <n v="6"/>
    <s v="Metro"/>
    <m/>
    <s v="Frank"/>
  </r>
  <r>
    <s v="CEABA5E0H"/>
    <x v="0"/>
    <x v="0"/>
    <n v="1"/>
    <s v="EM Presse"/>
    <m/>
    <s v="Claudia Rehm"/>
  </r>
  <r>
    <s v="CEABG4M0H"/>
    <x v="1"/>
    <x v="0"/>
    <n v="8"/>
    <s v="Puffer für beschädigte Geräte zur MMX Abfrage"/>
    <m/>
    <s v="Frank"/>
  </r>
  <r>
    <s v="B40793B6M"/>
    <x v="2"/>
    <x v="0"/>
    <n v="1"/>
    <s v="EM Presse"/>
    <m/>
    <s v="Claudia Rehm"/>
  </r>
  <r>
    <s v="B401N3E1G"/>
    <x v="3"/>
    <x v="0"/>
    <n v="1"/>
    <s v="Marketing"/>
    <m/>
    <s v="Kristina Bills"/>
  </r>
  <r>
    <m/>
    <x v="4"/>
    <x v="1"/>
    <m/>
    <m/>
    <m/>
    <m/>
  </r>
  <r>
    <m/>
    <x v="4"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7" dataOnRows="1" applyNumberFormats="0" applyBorderFormats="0" applyFontFormats="0" applyPatternFormats="0" applyAlignmentFormats="0" applyWidthHeightFormats="1" dataCaption="Daten" updatedVersion="5" minRefreshableVersion="3" showMemberPropertyTips="0" useAutoFormatting="1" itemPrintTitles="1" createdVersion="4" indent="0" compact="0" compactData="0" gridDropZones="1">
  <location ref="D7:E13" firstHeaderRow="2" firstDataRow="2" firstDataCol="1" rowPageCount="1" colPageCount="1"/>
  <pivotFields count="7">
    <pivotField compact="0" numFmtId="174" outline="0" subtotalTop="0" showAll="0" includeNewItemsInFilter="1"/>
    <pivotField axis="axisRow" compact="0" numFmtId="174" outline="0" subtotalTop="0" showAll="0" includeNewItemsInFilter="1">
      <items count="71">
        <item m="1" x="51"/>
        <item m="1" x="59"/>
        <item m="1" x="5"/>
        <item m="1" x="13"/>
        <item m="1" x="42"/>
        <item m="1" x="15"/>
        <item m="1" x="67"/>
        <item m="1" x="20"/>
        <item m="1" x="35"/>
        <item m="1" x="64"/>
        <item m="1" x="45"/>
        <item m="1" x="17"/>
        <item m="1" x="19"/>
        <item m="1" x="36"/>
        <item m="1" x="22"/>
        <item m="1" x="21"/>
        <item x="3"/>
        <item x="4"/>
        <item m="1" x="52"/>
        <item m="1" x="23"/>
        <item m="1" x="43"/>
        <item m="1" x="12"/>
        <item m="1" x="68"/>
        <item m="1" x="48"/>
        <item m="1" x="16"/>
        <item m="1" x="56"/>
        <item m="1" x="34"/>
        <item m="1" x="69"/>
        <item m="1" x="28"/>
        <item m="1" x="30"/>
        <item m="1" x="41"/>
        <item m="1" x="49"/>
        <item m="1" x="7"/>
        <item m="1" x="10"/>
        <item m="1" x="14"/>
        <item m="1" x="47"/>
        <item m="1" x="58"/>
        <item m="1" x="8"/>
        <item m="1" x="24"/>
        <item m="1" x="57"/>
        <item m="1" x="9"/>
        <item m="1" x="6"/>
        <item m="1" x="27"/>
        <item m="1" x="60"/>
        <item m="1" x="33"/>
        <item x="2"/>
        <item m="1" x="38"/>
        <item m="1" x="50"/>
        <item m="1" x="39"/>
        <item m="1" x="40"/>
        <item m="1" x="25"/>
        <item m="1" x="54"/>
        <item m="1" x="66"/>
        <item m="1" x="55"/>
        <item m="1" x="26"/>
        <item m="1" x="31"/>
        <item m="1" x="53"/>
        <item m="1" x="11"/>
        <item m="1" x="32"/>
        <item m="1" x="37"/>
        <item m="1" x="61"/>
        <item m="1" x="44"/>
        <item m="1" x="62"/>
        <item m="1" x="18"/>
        <item m="1" x="65"/>
        <item m="1" x="29"/>
        <item m="1" x="46"/>
        <item x="0"/>
        <item x="1"/>
        <item m="1" x="63"/>
        <item t="default"/>
      </items>
    </pivotField>
    <pivotField axis="axisPage" compact="0" numFmtId="174" outline="0" subtotalTop="0" showAll="0" includeNewItemsInFilter="1">
      <items count="3">
        <item x="0"/>
        <item x="1"/>
        <item t="default"/>
      </items>
    </pivotField>
    <pivotField dataField="1" compact="0" numFmtId="174" outline="0" subtotalTop="0" showAll="0" includeNewItemsInFilter="1"/>
    <pivotField compact="0" numFmtId="174" outline="0" subtotalTop="0" showAll="0" includeNewItemsInFilter="1"/>
    <pivotField compact="0" numFmtId="174" outline="0" subtotalTop="0" showAll="0" includeNewItemsInFilter="1"/>
    <pivotField compact="0" numFmtId="174" outline="0" subtotalTop="0" showAll="0" includeNewItemsInFilter="1"/>
  </pivotFields>
  <rowFields count="1">
    <field x="1"/>
  </rowFields>
  <rowItems count="5">
    <i>
      <x v="16"/>
    </i>
    <i>
      <x v="45"/>
    </i>
    <i>
      <x v="67"/>
    </i>
    <i>
      <x v="68"/>
    </i>
    <i t="grand">
      <x/>
    </i>
  </rowItems>
  <colItems count="1">
    <i/>
  </colItems>
  <pageFields count="1">
    <pageField fld="2" item="0" hier="0"/>
  </pageFields>
  <dataFields count="1">
    <dataField name="Summe von Quantity" fld="3" baseField="1" baseItem="0" numFmtId="1"/>
  </dataFields>
  <formats count="1">
    <format dxfId="18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3" applyNumberFormats="0" applyBorderFormats="0" applyFontFormats="0" applyPatternFormats="0" applyAlignmentFormats="0" applyWidthHeightFormats="1" dataCaption="Daten" updatedVersion="5" minRefreshableVersion="3" showMemberPropertyTips="0" useAutoFormatting="1" itemPrintTitles="1" createdVersion="4" indent="0" compact="0" compactData="0" gridDropZones="1">
  <location ref="A7:B52" firstHeaderRow="2" firstDataRow="2" firstDataCol="1" rowPageCount="1" colPageCount="1"/>
  <pivotFields count="13">
    <pivotField compact="0" numFmtId="174" outline="0" subtotalTop="0" showAll="0" includeNewItemsInFilter="1"/>
    <pivotField compact="0" numFmtId="174" outline="0" showAll="0" defaultSubtotal="0"/>
    <pivotField axis="axisRow" compact="0" numFmtId="174" outline="0" subtotalTop="0" showAll="0" includeNewItemsInFilter="1" sortType="ascending" defaultSubtotal="0">
      <items count="149">
        <item m="1" x="50"/>
        <item m="1" x="100"/>
        <item x="27"/>
        <item m="1" x="95"/>
        <item m="1" x="73"/>
        <item m="1" x="96"/>
        <item x="17"/>
        <item m="1" x="78"/>
        <item m="1" x="110"/>
        <item m="1" x="104"/>
        <item m="1" x="122"/>
        <item m="1" x="120"/>
        <item x="21"/>
        <item m="1" x="102"/>
        <item x="7"/>
        <item m="1" x="88"/>
        <item m="1" x="45"/>
        <item m="1" x="84"/>
        <item m="1" x="109"/>
        <item x="22"/>
        <item m="1" x="51"/>
        <item m="1" x="116"/>
        <item m="1" x="64"/>
        <item m="1" x="99"/>
        <item x="3"/>
        <item x="8"/>
        <item m="1" x="92"/>
        <item x="5"/>
        <item x="28"/>
        <item m="1" x="89"/>
        <item m="1" x="146"/>
        <item m="1" x="134"/>
        <item m="1" x="128"/>
        <item m="1" x="71"/>
        <item m="1" x="62"/>
        <item x="12"/>
        <item m="1" x="117"/>
        <item m="1" x="83"/>
        <item m="1" x="119"/>
        <item m="1" x="48"/>
        <item m="1" x="112"/>
        <item m="1" x="132"/>
        <item m="1" x="46"/>
        <item m="1" x="79"/>
        <item m="1" x="56"/>
        <item m="1" x="53"/>
        <item m="1" x="59"/>
        <item m="1" x="58"/>
        <item m="1" x="143"/>
        <item m="1" x="140"/>
        <item m="1" x="55"/>
        <item x="29"/>
        <item x="30"/>
        <item m="1" x="137"/>
        <item m="1" x="97"/>
        <item m="1" x="131"/>
        <item x="31"/>
        <item x="32"/>
        <item m="1" x="107"/>
        <item x="0"/>
        <item m="1" x="66"/>
        <item m="1" x="77"/>
        <item x="20"/>
        <item m="1" x="141"/>
        <item x="18"/>
        <item m="1" x="133"/>
        <item m="1" x="118"/>
        <item m="1" x="47"/>
        <item m="1" x="63"/>
        <item m="1" x="65"/>
        <item m="1" x="86"/>
        <item m="1" x="103"/>
        <item m="1" x="57"/>
        <item m="1" x="80"/>
        <item x="11"/>
        <item m="1" x="147"/>
        <item m="1" x="148"/>
        <item x="23"/>
        <item x="14"/>
        <item x="15"/>
        <item m="1" x="60"/>
        <item x="10"/>
        <item x="1"/>
        <item m="1" x="121"/>
        <item x="24"/>
        <item m="1" x="76"/>
        <item m="1" x="94"/>
        <item m="1" x="124"/>
        <item m="1" x="72"/>
        <item m="1" x="108"/>
        <item x="4"/>
        <item m="1" x="98"/>
        <item x="9"/>
        <item m="1" x="87"/>
        <item m="1" x="49"/>
        <item m="1" x="144"/>
        <item m="1" x="101"/>
        <item m="1" x="93"/>
        <item m="1" x="75"/>
        <item m="1" x="123"/>
        <item m="1" x="127"/>
        <item x="25"/>
        <item m="1" x="69"/>
        <item m="1" x="136"/>
        <item m="1" x="85"/>
        <item m="1" x="113"/>
        <item m="1" x="125"/>
        <item m="1" x="70"/>
        <item m="1" x="90"/>
        <item m="1" x="114"/>
        <item m="1" x="68"/>
        <item m="1" x="106"/>
        <item m="1" x="61"/>
        <item m="1" x="142"/>
        <item m="1" x="115"/>
        <item x="33"/>
        <item m="1" x="74"/>
        <item x="34"/>
        <item x="35"/>
        <item m="1" x="139"/>
        <item m="1" x="44"/>
        <item x="36"/>
        <item x="37"/>
        <item m="1" x="145"/>
        <item m="1" x="81"/>
        <item m="1" x="126"/>
        <item m="1" x="91"/>
        <item x="26"/>
        <item x="38"/>
        <item m="1" x="138"/>
        <item m="1" x="67"/>
        <item m="1" x="52"/>
        <item m="1" x="129"/>
        <item m="1" x="130"/>
        <item x="39"/>
        <item m="1" x="82"/>
        <item m="1" x="43"/>
        <item m="1" x="111"/>
        <item m="1" x="105"/>
        <item x="13"/>
        <item x="40"/>
        <item x="41"/>
        <item m="1" x="135"/>
        <item m="1" x="54"/>
        <item x="19"/>
        <item x="6"/>
        <item x="16"/>
        <item x="2"/>
        <item x="42"/>
      </items>
    </pivotField>
    <pivotField dataField="1" compact="0" numFmtId="174" outline="0" subtotalTop="0" showAll="0" includeNewItemsInFilter="1"/>
    <pivotField compact="0" numFmtId="174" outline="0" subtotalTop="0" showAll="0" includeNewItemsInFilter="1"/>
    <pivotField compact="0" numFmtId="174" outline="0" subtotalTop="0" showAll="0" includeNewItemsInFilter="1"/>
    <pivotField compact="0" numFmtId="174" outline="0" subtotalTop="0" showAll="0" includeNewItemsInFilter="1"/>
    <pivotField compact="0" numFmtId="174" outline="0" showAll="0" defaultSubtotal="0"/>
    <pivotField compact="0" numFmtId="174" outline="0" showAll="0" defaultSubtotal="0"/>
    <pivotField compact="0" numFmtId="174" outline="0" subtotalTop="0" showAll="0" includeNewItemsInFilter="1"/>
    <pivotField compact="0" numFmtId="174" outline="0" subtotalTop="0" showAll="0" includeNewItemsInFilter="1"/>
    <pivotField axis="axisPage" compact="0" numFmtId="174" outline="0" multipleItemSelectionAllowed="1" showAll="0" defaultSubtotal="0">
      <items count="8">
        <item m="1" x="4"/>
        <item x="2"/>
        <item x="1"/>
        <item m="1" x="5"/>
        <item x="0"/>
        <item m="1" x="6"/>
        <item m="1" x="3"/>
        <item m="1" x="7"/>
      </items>
    </pivotField>
    <pivotField compact="0" numFmtId="174" outline="0" showAll="0" defaultSubtotal="0"/>
  </pivotFields>
  <rowFields count="1">
    <field x="2"/>
  </rowFields>
  <rowItems count="44">
    <i>
      <x v="2"/>
    </i>
    <i>
      <x v="6"/>
    </i>
    <i>
      <x v="12"/>
    </i>
    <i>
      <x v="14"/>
    </i>
    <i>
      <x v="19"/>
    </i>
    <i>
      <x v="24"/>
    </i>
    <i>
      <x v="25"/>
    </i>
    <i>
      <x v="27"/>
    </i>
    <i>
      <x v="28"/>
    </i>
    <i>
      <x v="35"/>
    </i>
    <i>
      <x v="51"/>
    </i>
    <i>
      <x v="52"/>
    </i>
    <i>
      <x v="56"/>
    </i>
    <i>
      <x v="57"/>
    </i>
    <i>
      <x v="59"/>
    </i>
    <i>
      <x v="62"/>
    </i>
    <i>
      <x v="64"/>
    </i>
    <i>
      <x v="74"/>
    </i>
    <i>
      <x v="77"/>
    </i>
    <i>
      <x v="78"/>
    </i>
    <i>
      <x v="79"/>
    </i>
    <i>
      <x v="81"/>
    </i>
    <i>
      <x v="82"/>
    </i>
    <i>
      <x v="84"/>
    </i>
    <i>
      <x v="90"/>
    </i>
    <i>
      <x v="92"/>
    </i>
    <i>
      <x v="101"/>
    </i>
    <i>
      <x v="115"/>
    </i>
    <i>
      <x v="117"/>
    </i>
    <i>
      <x v="118"/>
    </i>
    <i>
      <x v="121"/>
    </i>
    <i>
      <x v="122"/>
    </i>
    <i>
      <x v="127"/>
    </i>
    <i>
      <x v="128"/>
    </i>
    <i>
      <x v="134"/>
    </i>
    <i>
      <x v="139"/>
    </i>
    <i>
      <x v="140"/>
    </i>
    <i>
      <x v="141"/>
    </i>
    <i>
      <x v="144"/>
    </i>
    <i>
      <x v="145"/>
    </i>
    <i>
      <x v="146"/>
    </i>
    <i>
      <x v="147"/>
    </i>
    <i>
      <x v="148"/>
    </i>
    <i t="grand">
      <x/>
    </i>
  </rowItems>
  <colItems count="1">
    <i/>
  </colItems>
  <pageFields count="1">
    <pageField fld="11" hier="-1"/>
  </pageFields>
  <dataFields count="1">
    <dataField name="Summe von Open quantity" fld="3" baseField="3" baseItem="0"/>
  </dataFields>
  <formats count="5">
    <format dxfId="23">
      <pivotArea grandRow="1" outline="0" fieldPosition="0"/>
    </format>
    <format dxfId="22">
      <pivotArea dataOnly="0" labelOnly="1" grandRow="1" outline="0" fieldPosition="0"/>
    </format>
    <format dxfId="21">
      <pivotArea outline="0" fieldPosition="0">
        <references count="1">
          <reference field="2" count="0" selected="0"/>
        </references>
      </pivotArea>
    </format>
    <format dxfId="20">
      <pivotArea dataOnly="0" outline="0" fieldPosition="0">
        <references count="1">
          <reference field="2" count="0"/>
        </references>
      </pivotArea>
    </format>
    <format dxfId="19">
      <pivotArea outline="0" collapsedLevelsAreSubtotals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2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S1" sqref="S1:W1048576"/>
    </sheetView>
  </sheetViews>
  <sheetFormatPr baseColWidth="10" defaultRowHeight="12.75"/>
  <cols>
    <col min="1" max="1" width="4.5703125" bestFit="1" customWidth="1"/>
    <col min="2" max="2" width="6.7109375" bestFit="1" customWidth="1"/>
    <col min="3" max="3" width="12.7109375" bestFit="1" customWidth="1"/>
    <col min="4" max="4" width="18.7109375" bestFit="1" customWidth="1"/>
    <col min="5" max="5" width="11.85546875" style="26" bestFit="1" customWidth="1"/>
    <col min="6" max="6" width="13.85546875" style="10" bestFit="1" customWidth="1"/>
    <col min="7" max="7" width="14" style="10" bestFit="1" customWidth="1"/>
    <col min="8" max="8" width="10" style="10" customWidth="1"/>
    <col min="9" max="10" width="9.7109375" style="10" customWidth="1"/>
    <col min="11" max="11" width="12.5703125" style="10" customWidth="1"/>
    <col min="12" max="12" width="9" style="10" hidden="1" customWidth="1"/>
    <col min="13" max="13" width="6.85546875" style="28" hidden="1" customWidth="1"/>
    <col min="14" max="14" width="12.140625" style="14" customWidth="1"/>
    <col min="15" max="15" width="6" style="14" hidden="1" customWidth="1"/>
    <col min="16" max="16" width="12.140625" style="14" customWidth="1"/>
    <col min="17" max="17" width="6.42578125" style="14" hidden="1" customWidth="1"/>
    <col min="18" max="18" width="12.140625" style="14" customWidth="1"/>
    <col min="19" max="19" width="7.42578125" style="14" hidden="1" customWidth="1"/>
    <col min="20" max="20" width="5.7109375" style="14" hidden="1" customWidth="1"/>
    <col min="21" max="21" width="7.140625" style="14" hidden="1" customWidth="1"/>
    <col min="22" max="22" width="8.140625" style="14" hidden="1" customWidth="1"/>
    <col min="23" max="23" width="7" style="14" hidden="1" customWidth="1"/>
    <col min="24" max="24" width="9.5703125" style="1" customWidth="1"/>
    <col min="25" max="25" width="13.42578125" customWidth="1"/>
    <col min="26" max="26" width="27.28515625" style="96" customWidth="1"/>
    <col min="27" max="27" width="20.7109375" style="97" customWidth="1"/>
    <col min="28" max="28" width="19.85546875" style="98" customWidth="1"/>
    <col min="29" max="29" width="14.7109375" style="47" bestFit="1" customWidth="1"/>
    <col min="30" max="30" width="13" customWidth="1"/>
  </cols>
  <sheetData>
    <row r="1" spans="1:34">
      <c r="A1" s="231" t="s">
        <v>70</v>
      </c>
      <c r="B1" s="231"/>
      <c r="C1" s="21">
        <f ca="1">TODAY()</f>
        <v>42580</v>
      </c>
      <c r="D1" s="19" t="s">
        <v>71</v>
      </c>
      <c r="E1" s="20">
        <f ca="1">WEEKNUM(TODAY())</f>
        <v>31</v>
      </c>
      <c r="F1"/>
      <c r="G1" s="21"/>
      <c r="L1" s="31"/>
      <c r="M1" s="32"/>
      <c r="N1" s="18" t="s">
        <v>111</v>
      </c>
      <c r="O1" s="33"/>
      <c r="Q1" s="33"/>
      <c r="S1" s="33"/>
      <c r="T1" s="33"/>
      <c r="U1" s="33"/>
      <c r="V1" s="33"/>
      <c r="W1" s="33"/>
      <c r="Z1" s="96" t="s">
        <v>68</v>
      </c>
    </row>
    <row r="2" spans="1:34">
      <c r="N2" s="18" t="s">
        <v>72</v>
      </c>
    </row>
    <row r="3" spans="1:34">
      <c r="N3" s="18" t="s">
        <v>73</v>
      </c>
      <c r="AB3" s="99"/>
    </row>
    <row r="4" spans="1:34">
      <c r="N4" s="18"/>
    </row>
    <row r="5" spans="1:34" ht="12.75" customHeight="1">
      <c r="E5" s="37"/>
      <c r="F5" s="22" t="s">
        <v>56</v>
      </c>
      <c r="G5" s="28"/>
      <c r="H5" s="28"/>
      <c r="I5" s="28"/>
      <c r="J5" s="28"/>
      <c r="K5" s="25"/>
      <c r="L5" s="28"/>
      <c r="N5" s="27" t="s">
        <v>31</v>
      </c>
      <c r="Y5" s="30"/>
      <c r="Z5" s="21" t="s">
        <v>60</v>
      </c>
    </row>
    <row r="6" spans="1:34" ht="25.5">
      <c r="A6" t="s">
        <v>58</v>
      </c>
      <c r="B6" t="s">
        <v>1</v>
      </c>
      <c r="C6" t="s">
        <v>4</v>
      </c>
      <c r="D6" t="s">
        <v>30</v>
      </c>
      <c r="E6" s="38" t="s">
        <v>130</v>
      </c>
      <c r="F6" s="23" t="s">
        <v>0</v>
      </c>
      <c r="G6" s="10" t="s">
        <v>7</v>
      </c>
      <c r="H6" s="72" t="s">
        <v>91</v>
      </c>
      <c r="I6" s="73" t="s">
        <v>92</v>
      </c>
      <c r="J6" s="74" t="s">
        <v>61</v>
      </c>
      <c r="K6" s="29" t="s">
        <v>62</v>
      </c>
      <c r="L6" s="23"/>
      <c r="N6" s="18" t="s">
        <v>63</v>
      </c>
      <c r="O6" s="14">
        <v>89</v>
      </c>
      <c r="P6" s="14" t="s">
        <v>64</v>
      </c>
      <c r="R6" s="14" t="s">
        <v>65</v>
      </c>
      <c r="X6" s="34" t="s">
        <v>66</v>
      </c>
      <c r="Y6" s="30" t="s">
        <v>67</v>
      </c>
      <c r="Z6" s="96" t="s">
        <v>69</v>
      </c>
      <c r="AA6" s="96" t="s">
        <v>458</v>
      </c>
      <c r="AB6" s="96" t="s">
        <v>458</v>
      </c>
      <c r="AC6" s="96" t="s">
        <v>99</v>
      </c>
      <c r="AD6" s="175" t="s">
        <v>273</v>
      </c>
      <c r="AE6" s="175" t="s">
        <v>379</v>
      </c>
      <c r="AF6" s="175" t="s">
        <v>379</v>
      </c>
      <c r="AG6" s="175" t="s">
        <v>379</v>
      </c>
      <c r="AH6" s="175" t="s">
        <v>379</v>
      </c>
    </row>
    <row r="7" spans="1:34" s="79" customFormat="1">
      <c r="A7" s="129"/>
      <c r="B7" s="79" t="s">
        <v>2</v>
      </c>
      <c r="C7" s="81" t="s">
        <v>240</v>
      </c>
      <c r="D7" s="81" t="s">
        <v>241</v>
      </c>
      <c r="E7" s="89">
        <f>G7-(IF(ISERROR(GETPIVOTDATA("Open quantity",Pivot!$A$7,"Customer Model",Stock!D7)),0,(GETPIVOTDATA("Open quantity",Pivot!$A$7,"Customer Model",Stock!D7))))-(IF(ISERROR(GETPIVOTDATA("Quantity",Pivot!$D$7,"Customer Model",D7)),0,(GETPIVOTDATA("Quantity",Pivot!$D$7,"Customer Model",D7))))</f>
        <v>172</v>
      </c>
      <c r="F7" s="86">
        <v>179</v>
      </c>
      <c r="G7" s="82">
        <v>172</v>
      </c>
      <c r="H7" s="84" t="str">
        <f>IF(ISERROR(GETPIVOTDATA("Open quantity",Pivot!$A$7,"Customer Model",D7)),"",(GETPIVOTDATA("Open quantity",Pivot!$A$7,"Customer Model",D7)))</f>
        <v/>
      </c>
      <c r="I7" s="86" t="str">
        <f>IF(ISERROR(GETPIVOTDATA("Open quantity",Pivot!#REF!,"Customer Model",D7)),"",(GETPIVOTDATA("Open quantity",Pivot!#REF!,"Customer Model",D7)))</f>
        <v/>
      </c>
      <c r="J7" s="85" t="str">
        <f>IF(ISERROR(GETPIVOTDATA("Quantity",Pivot!$D$7,"Customer Model",D7)),"",(GETPIVOTDATA("Quantity",Pivot!$D$7,"Customer Model",D7)))</f>
        <v/>
      </c>
      <c r="K7" s="45">
        <f>G7-(IF(ISERROR(GETPIVOTDATA("Quantity",Pivot!$D$7,"Customer Model",D7)),0,(GETPIVOTDATA("Quantity",Pivot!$D$7,"Customer Model",D7))))</f>
        <v>172</v>
      </c>
      <c r="L7" s="86">
        <v>0</v>
      </c>
      <c r="M7" s="86">
        <v>0</v>
      </c>
      <c r="N7" s="83">
        <f t="shared" ref="N7:N12" si="0">M7+L7</f>
        <v>0</v>
      </c>
      <c r="O7" s="14">
        <v>0</v>
      </c>
      <c r="P7" s="83">
        <f t="shared" ref="P7:P39" si="1">O7</f>
        <v>0</v>
      </c>
      <c r="Q7" s="14">
        <v>0</v>
      </c>
      <c r="R7" s="83">
        <f t="shared" ref="R7:R12" si="2">Q7</f>
        <v>0</v>
      </c>
      <c r="S7" s="14">
        <v>3</v>
      </c>
      <c r="T7" s="14">
        <v>0</v>
      </c>
      <c r="U7" s="14">
        <v>3</v>
      </c>
      <c r="V7" s="14">
        <v>176</v>
      </c>
      <c r="W7" s="14">
        <v>0</v>
      </c>
      <c r="X7" s="88">
        <f t="shared" ref="X7:X12" si="3">SUM(S7:W7)</f>
        <v>182</v>
      </c>
      <c r="Y7" s="90">
        <f t="shared" ref="Y7:Y39" si="4">(100/(N7+P7+R7+X7)*(R7+X7))</f>
        <v>100.00000000000001</v>
      </c>
      <c r="Z7" s="96"/>
      <c r="AA7" s="96"/>
      <c r="AB7" s="100"/>
      <c r="AC7" s="96"/>
    </row>
    <row r="8" spans="1:34" s="79" customFormat="1">
      <c r="A8" s="129"/>
      <c r="B8" s="79" t="s">
        <v>2</v>
      </c>
      <c r="C8" s="81" t="s">
        <v>242</v>
      </c>
      <c r="D8" s="81" t="s">
        <v>203</v>
      </c>
      <c r="E8" s="89">
        <f>G8-(IF(ISERROR(GETPIVOTDATA("Open quantity",Pivot!$A$7,"Customer Model",Stock!D8)),0,(GETPIVOTDATA("Open quantity",Pivot!$A$7,"Customer Model",Stock!D8))))-(IF(ISERROR(GETPIVOTDATA("Quantity",Pivot!$D$7,"Customer Model",D8)),0,(GETPIVOTDATA("Quantity",Pivot!$D$7,"Customer Model",D8))))</f>
        <v>22</v>
      </c>
      <c r="F8" s="86">
        <v>36</v>
      </c>
      <c r="G8" s="82">
        <v>22</v>
      </c>
      <c r="H8" s="84" t="str">
        <f>IF(ISERROR(GETPIVOTDATA("Open quantity",Pivot!$A$7,"Customer Model",D8)),"",(GETPIVOTDATA("Open quantity",Pivot!$A$7,"Customer Model",D8)))</f>
        <v/>
      </c>
      <c r="I8" s="86" t="str">
        <f>IF(ISERROR(GETPIVOTDATA("Open quantity",Pivot!#REF!,"Customer Model",D8)),"",(GETPIVOTDATA("Open quantity",Pivot!#REF!,"Customer Model",D8)))</f>
        <v/>
      </c>
      <c r="J8" s="85" t="str">
        <f>IF(ISERROR(GETPIVOTDATA("Quantity",Pivot!$D$7,"Customer Model",D8)),"",(GETPIVOTDATA("Quantity",Pivot!$D$7,"Customer Model",D8)))</f>
        <v/>
      </c>
      <c r="K8" s="45">
        <f>G8-(IF(ISERROR(GETPIVOTDATA("Quantity",Pivot!$D$7,"Customer Model",D8)),0,(GETPIVOTDATA("Quantity",Pivot!$D$7,"Customer Model",D8))))</f>
        <v>22</v>
      </c>
      <c r="L8" s="86">
        <v>0</v>
      </c>
      <c r="M8" s="86">
        <v>0</v>
      </c>
      <c r="N8" s="83">
        <f t="shared" si="0"/>
        <v>0</v>
      </c>
      <c r="O8" s="14">
        <v>0</v>
      </c>
      <c r="P8" s="83">
        <f t="shared" si="1"/>
        <v>0</v>
      </c>
      <c r="Q8" s="14">
        <v>0</v>
      </c>
      <c r="R8" s="83">
        <f t="shared" si="2"/>
        <v>0</v>
      </c>
      <c r="S8" s="14">
        <v>0</v>
      </c>
      <c r="T8" s="14">
        <v>0</v>
      </c>
      <c r="U8" s="14">
        <v>0</v>
      </c>
      <c r="V8" s="14">
        <v>39</v>
      </c>
      <c r="W8" s="14">
        <v>0</v>
      </c>
      <c r="X8" s="88">
        <f t="shared" si="3"/>
        <v>39</v>
      </c>
      <c r="Y8" s="90">
        <f t="shared" si="4"/>
        <v>100.00000000000001</v>
      </c>
      <c r="Z8" s="96"/>
      <c r="AA8" s="96"/>
      <c r="AB8" s="100"/>
      <c r="AC8" s="96"/>
    </row>
    <row r="9" spans="1:34" s="79" customFormat="1">
      <c r="A9" s="129"/>
      <c r="B9" s="79" t="s">
        <v>2</v>
      </c>
      <c r="C9" s="81" t="s">
        <v>243</v>
      </c>
      <c r="D9" s="81" t="s">
        <v>204</v>
      </c>
      <c r="E9" s="89">
        <f>G9-(IF(ISERROR(GETPIVOTDATA("Open quantity",Pivot!$A$7,"Customer Model",Stock!D9)),0,(GETPIVOTDATA("Open quantity",Pivot!$A$7,"Customer Model",Stock!D9))))-(IF(ISERROR(GETPIVOTDATA("Quantity",Pivot!$D$7,"Customer Model",D9)),0,(GETPIVOTDATA("Quantity",Pivot!$D$7,"Customer Model",D9))))</f>
        <v>0</v>
      </c>
      <c r="F9" s="86">
        <v>0</v>
      </c>
      <c r="G9" s="82">
        <v>0</v>
      </c>
      <c r="H9" s="84" t="str">
        <f>IF(ISERROR(GETPIVOTDATA("Open quantity",Pivot!$A$7,"Customer Model",D9)),"",(GETPIVOTDATA("Open quantity",Pivot!$A$7,"Customer Model",D9)))</f>
        <v/>
      </c>
      <c r="I9" s="86" t="str">
        <f>IF(ISERROR(GETPIVOTDATA("Open quantity",Pivot!#REF!,"Customer Model",D9)),"",(GETPIVOTDATA("Open quantity",Pivot!#REF!,"Customer Model",D9)))</f>
        <v/>
      </c>
      <c r="J9" s="85" t="str">
        <f>IF(ISERROR(GETPIVOTDATA("Quantity",Pivot!$D$7,"Customer Model",D9)),"",(GETPIVOTDATA("Quantity",Pivot!$D$7,"Customer Model",D9)))</f>
        <v/>
      </c>
      <c r="K9" s="45">
        <f>G9-(IF(ISERROR(GETPIVOTDATA("Quantity",Pivot!$D$7,"Customer Model",D9)),0,(GETPIVOTDATA("Quantity",Pivot!$D$7,"Customer Model",D9))))</f>
        <v>0</v>
      </c>
      <c r="L9" s="86">
        <v>0</v>
      </c>
      <c r="M9" s="86">
        <v>0</v>
      </c>
      <c r="N9" s="83">
        <f t="shared" si="0"/>
        <v>0</v>
      </c>
      <c r="O9" s="14">
        <v>0</v>
      </c>
      <c r="P9" s="83">
        <f t="shared" si="1"/>
        <v>0</v>
      </c>
      <c r="Q9" s="14">
        <v>0</v>
      </c>
      <c r="R9" s="83">
        <f t="shared" si="2"/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88">
        <f t="shared" si="3"/>
        <v>0</v>
      </c>
      <c r="Y9" s="90" t="e">
        <f t="shared" si="4"/>
        <v>#DIV/0!</v>
      </c>
      <c r="Z9" s="96"/>
      <c r="AA9" s="96"/>
      <c r="AB9" s="100"/>
      <c r="AC9" s="96"/>
    </row>
    <row r="10" spans="1:34" s="79" customFormat="1" ht="12.75" customHeight="1">
      <c r="A10" s="129"/>
      <c r="B10" s="81" t="s">
        <v>2</v>
      </c>
      <c r="C10" s="81" t="s">
        <v>244</v>
      </c>
      <c r="D10" s="81" t="s">
        <v>245</v>
      </c>
      <c r="E10" s="89">
        <f>G10-(IF(ISERROR(GETPIVOTDATA("Open quantity",Pivot!$A$7,"Customer Model",Stock!D10)),0,(GETPIVOTDATA("Open quantity",Pivot!$A$7,"Customer Model",Stock!D10))))-(IF(ISERROR(GETPIVOTDATA("Quantity",Pivot!$D$7,"Customer Model",D10)),0,(GETPIVOTDATA("Quantity",Pivot!$D$7,"Customer Model",D10))))</f>
        <v>0</v>
      </c>
      <c r="F10" s="86">
        <v>4</v>
      </c>
      <c r="G10" s="82">
        <v>0</v>
      </c>
      <c r="H10" s="84" t="str">
        <f>IF(ISERROR(GETPIVOTDATA("Open quantity",Pivot!$A$7,"Customer Model",D10)),"",(GETPIVOTDATA("Open quantity",Pivot!$A$7,"Customer Model",D10)))</f>
        <v/>
      </c>
      <c r="I10" s="86" t="str">
        <f>IF(ISERROR(GETPIVOTDATA("Open quantity",Pivot!#REF!,"Customer Model",D10)),"",(GETPIVOTDATA("Open quantity",Pivot!#REF!,"Customer Model",D10)))</f>
        <v/>
      </c>
      <c r="J10" s="85" t="str">
        <f>IF(ISERROR(GETPIVOTDATA("Quantity",Pivot!$D$7,"Customer Model",D10)),"",(GETPIVOTDATA("Quantity",Pivot!$D$7,"Customer Model",D10)))</f>
        <v/>
      </c>
      <c r="K10" s="45">
        <f>G10-(IF(ISERROR(GETPIVOTDATA("Quantity",Pivot!$D$7,"Customer Model",D10)),0,(GETPIVOTDATA("Quantity",Pivot!$D$7,"Customer Model",D10))))</f>
        <v>0</v>
      </c>
      <c r="L10" s="130">
        <v>0</v>
      </c>
      <c r="M10" s="130">
        <v>0</v>
      </c>
      <c r="N10" s="83">
        <f t="shared" si="0"/>
        <v>0</v>
      </c>
      <c r="O10" s="133">
        <v>0</v>
      </c>
      <c r="P10" s="83">
        <f t="shared" si="1"/>
        <v>0</v>
      </c>
      <c r="Q10" s="14">
        <v>0</v>
      </c>
      <c r="R10" s="83">
        <f t="shared" si="2"/>
        <v>0</v>
      </c>
      <c r="S10" s="136">
        <v>0</v>
      </c>
      <c r="T10" s="136">
        <v>0</v>
      </c>
      <c r="U10" s="136">
        <v>0</v>
      </c>
      <c r="V10" s="136">
        <v>4</v>
      </c>
      <c r="W10" s="136">
        <v>0</v>
      </c>
      <c r="X10" s="88">
        <f t="shared" si="3"/>
        <v>4</v>
      </c>
      <c r="Y10" s="90">
        <f t="shared" si="4"/>
        <v>100</v>
      </c>
      <c r="Z10" s="97"/>
      <c r="AA10" s="97"/>
      <c r="AB10" s="100"/>
      <c r="AC10" s="47"/>
    </row>
    <row r="11" spans="1:34" s="79" customFormat="1" ht="12.75" customHeight="1">
      <c r="A11" s="129"/>
      <c r="B11" s="2" t="s">
        <v>2</v>
      </c>
      <c r="C11" s="209" t="s">
        <v>246</v>
      </c>
      <c r="D11" s="209" t="s">
        <v>247</v>
      </c>
      <c r="E11" s="89">
        <f>G11-(IF(ISERROR(GETPIVOTDATA("Open quantity",Pivot!$A$7,"Customer Model",Stock!D11)),0,(GETPIVOTDATA("Open quantity",Pivot!$A$7,"Customer Model",Stock!D11))))-(IF(ISERROR(GETPIVOTDATA("Quantity",Pivot!$D$7,"Customer Model",D11)),0,(GETPIVOTDATA("Quantity",Pivot!$D$7,"Customer Model",D11))))</f>
        <v>44</v>
      </c>
      <c r="F11" s="86">
        <v>52</v>
      </c>
      <c r="G11" s="82">
        <v>44</v>
      </c>
      <c r="H11" s="84" t="str">
        <f>IF(ISERROR(GETPIVOTDATA("Open quantity",Pivot!$A$7,"Customer Model",D11)),"",(GETPIVOTDATA("Open quantity",Pivot!$A$7,"Customer Model",D11)))</f>
        <v/>
      </c>
      <c r="I11" s="86" t="str">
        <f>IF(ISERROR(GETPIVOTDATA("Open quantity",Pivot!#REF!,"Customer Model",D11)),"",(GETPIVOTDATA("Open quantity",Pivot!#REF!,"Customer Model",D11)))</f>
        <v/>
      </c>
      <c r="J11" s="85" t="str">
        <f>IF(ISERROR(GETPIVOTDATA("Quantity",Pivot!$D$7,"Customer Model",D11)),"",(GETPIVOTDATA("Quantity",Pivot!$D$7,"Customer Model",D11)))</f>
        <v/>
      </c>
      <c r="K11" s="45">
        <f>G11-(IF(ISERROR(GETPIVOTDATA("Quantity",Pivot!$D$7,"Customer Model",D11)),0,(GETPIVOTDATA("Quantity",Pivot!$D$7,"Customer Model",D11))))</f>
        <v>44</v>
      </c>
      <c r="L11" s="130">
        <v>0</v>
      </c>
      <c r="M11" s="130">
        <v>0</v>
      </c>
      <c r="N11" s="83">
        <f t="shared" si="0"/>
        <v>0</v>
      </c>
      <c r="O11" s="133">
        <v>0</v>
      </c>
      <c r="P11" s="83">
        <f t="shared" si="1"/>
        <v>0</v>
      </c>
      <c r="Q11" s="14">
        <v>0</v>
      </c>
      <c r="R11" s="83">
        <f t="shared" si="2"/>
        <v>0</v>
      </c>
      <c r="S11" s="136">
        <v>0</v>
      </c>
      <c r="T11" s="136">
        <v>0</v>
      </c>
      <c r="U11" s="136">
        <v>0</v>
      </c>
      <c r="V11" s="136">
        <v>52</v>
      </c>
      <c r="W11" s="136">
        <v>0</v>
      </c>
      <c r="X11" s="88">
        <f t="shared" si="3"/>
        <v>52</v>
      </c>
      <c r="Y11" s="90">
        <f t="shared" si="4"/>
        <v>100</v>
      </c>
      <c r="Z11" s="97"/>
      <c r="AA11" s="97"/>
      <c r="AB11" s="100"/>
      <c r="AC11" s="47"/>
    </row>
    <row r="12" spans="1:34" s="79" customFormat="1" ht="12.75" customHeight="1" thickBot="1">
      <c r="A12" s="129"/>
      <c r="B12" s="160" t="s">
        <v>2</v>
      </c>
      <c r="C12" s="206" t="s">
        <v>248</v>
      </c>
      <c r="D12" s="206" t="s">
        <v>249</v>
      </c>
      <c r="E12" s="151">
        <f>G12-(IF(ISERROR(GETPIVOTDATA("Open quantity",Pivot!$A$7,"Customer Model",Stock!D12)),0,(GETPIVOTDATA("Open quantity",Pivot!$A$7,"Customer Model",Stock!D12))))-(IF(ISERROR(GETPIVOTDATA("Quantity",Pivot!$D$7,"Customer Model",D12)),0,(GETPIVOTDATA("Quantity",Pivot!$D$7,"Customer Model",D12))))</f>
        <v>12</v>
      </c>
      <c r="F12" s="161">
        <v>22</v>
      </c>
      <c r="G12" s="161">
        <v>12</v>
      </c>
      <c r="H12" s="162" t="str">
        <f>IF(ISERROR(GETPIVOTDATA("Open quantity",Pivot!$A$7,"Customer Model",D12)),"",(GETPIVOTDATA("Open quantity",Pivot!$A$7,"Customer Model",D12)))</f>
        <v/>
      </c>
      <c r="I12" s="161" t="str">
        <f>IF(ISERROR(GETPIVOTDATA("Open quantity",Pivot!#REF!,"Customer Model",D12)),"",(GETPIVOTDATA("Open quantity",Pivot!#REF!,"Customer Model",D12)))</f>
        <v/>
      </c>
      <c r="J12" s="163" t="str">
        <f>IF(ISERROR(GETPIVOTDATA("Quantity",Pivot!$D$7,"Customer Model",D12)),"",(GETPIVOTDATA("Quantity",Pivot!$D$7,"Customer Model",D12)))</f>
        <v/>
      </c>
      <c r="K12" s="164">
        <f>G12-(IF(ISERROR(GETPIVOTDATA("Quantity",Pivot!$D$7,"Customer Model",D12)),0,(GETPIVOTDATA("Quantity",Pivot!$D$7,"Customer Model",D12))))</f>
        <v>12</v>
      </c>
      <c r="L12" s="165">
        <v>0</v>
      </c>
      <c r="M12" s="165">
        <v>0</v>
      </c>
      <c r="N12" s="166">
        <f t="shared" si="0"/>
        <v>0</v>
      </c>
      <c r="O12" s="167">
        <v>0</v>
      </c>
      <c r="P12" s="166">
        <f t="shared" si="1"/>
        <v>0</v>
      </c>
      <c r="Q12" s="166">
        <v>0</v>
      </c>
      <c r="R12" s="166">
        <f t="shared" si="2"/>
        <v>0</v>
      </c>
      <c r="S12" s="168">
        <v>0</v>
      </c>
      <c r="T12" s="168">
        <v>0</v>
      </c>
      <c r="U12" s="168">
        <v>1</v>
      </c>
      <c r="V12" s="168">
        <v>25</v>
      </c>
      <c r="W12" s="168">
        <v>0</v>
      </c>
      <c r="X12" s="169">
        <f t="shared" si="3"/>
        <v>26</v>
      </c>
      <c r="Y12" s="170">
        <f t="shared" si="4"/>
        <v>100</v>
      </c>
      <c r="Z12" s="171"/>
      <c r="AA12" s="171"/>
      <c r="AB12" s="172"/>
      <c r="AC12" s="47"/>
    </row>
    <row r="13" spans="1:34" s="79" customFormat="1" ht="12.75" customHeight="1">
      <c r="A13" s="129"/>
      <c r="B13" s="81" t="s">
        <v>2</v>
      </c>
      <c r="C13" s="47" t="s">
        <v>288</v>
      </c>
      <c r="D13" s="47" t="s">
        <v>289</v>
      </c>
      <c r="E13" s="89">
        <f>G13-(IF(ISERROR(GETPIVOTDATA("Open quantity",Pivot!$A$7,"Customer Model",Stock!D13)),0,(GETPIVOTDATA("Open quantity",Pivot!$A$7,"Customer Model",Stock!D13))))-(IF(ISERROR(GETPIVOTDATA("Quantity",Pivot!$D$7,"Customer Model",D13)),0,(GETPIVOTDATA("Quantity",Pivot!$D$7,"Customer Model",D13))))</f>
        <v>34</v>
      </c>
      <c r="F13" s="86">
        <v>36</v>
      </c>
      <c r="G13" s="86">
        <v>34</v>
      </c>
      <c r="H13" s="84" t="str">
        <f>IF(ISERROR(GETPIVOTDATA("Open quantity",Pivot!$A$7,"Customer Model",D13)),"",(GETPIVOTDATA("Open quantity",Pivot!$A$7,"Customer Model",D13)))</f>
        <v/>
      </c>
      <c r="I13" s="86" t="str">
        <f>IF(ISERROR(GETPIVOTDATA("Open quantity",Pivot!#REF!,"Customer Model",D13)),"",(GETPIVOTDATA("Open quantity",Pivot!#REF!,"Customer Model",D13)))</f>
        <v/>
      </c>
      <c r="J13" s="85" t="str">
        <f>IF(ISERROR(GETPIVOTDATA("Quantity",Pivot!$D$7,"Customer Model",D13)),"",(GETPIVOTDATA("Quantity",Pivot!$D$7,"Customer Model",D13)))</f>
        <v/>
      </c>
      <c r="K13" s="45">
        <f>G13-(IF(ISERROR(GETPIVOTDATA("Quantity",Pivot!$D$7,"Customer Model",D13)),0,(GETPIVOTDATA("Quantity",Pivot!$D$7,"Customer Model",D13))))</f>
        <v>34</v>
      </c>
      <c r="L13" s="131">
        <v>0</v>
      </c>
      <c r="M13" s="131">
        <v>0</v>
      </c>
      <c r="N13" s="83">
        <f t="shared" ref="N13:N39" si="5">M13+L13</f>
        <v>0</v>
      </c>
      <c r="O13" s="132">
        <v>0</v>
      </c>
      <c r="P13" s="83">
        <f t="shared" si="1"/>
        <v>0</v>
      </c>
      <c r="Q13" s="83">
        <v>36</v>
      </c>
      <c r="R13" s="83">
        <f t="shared" ref="R13:R39" si="6">Q13</f>
        <v>36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88">
        <f t="shared" ref="X13:X39" si="7">SUM(S13:W13)</f>
        <v>0</v>
      </c>
      <c r="Y13" s="90">
        <f t="shared" si="4"/>
        <v>100</v>
      </c>
      <c r="Z13" s="103"/>
      <c r="AA13" s="103" t="s">
        <v>461</v>
      </c>
      <c r="AB13" s="100"/>
      <c r="AC13" s="47"/>
    </row>
    <row r="14" spans="1:34" s="79" customFormat="1" ht="12.75" customHeight="1">
      <c r="A14" s="129"/>
      <c r="B14" s="81" t="s">
        <v>2</v>
      </c>
      <c r="C14" s="81" t="s">
        <v>252</v>
      </c>
      <c r="D14" s="81" t="s">
        <v>253</v>
      </c>
      <c r="E14" s="89">
        <f>G14-(IF(ISERROR(GETPIVOTDATA("Open quantity",Pivot!$A$7,"Customer Model",Stock!D14)),0,(GETPIVOTDATA("Open quantity",Pivot!$A$7,"Customer Model",Stock!D14))))-(IF(ISERROR(GETPIVOTDATA("Quantity",Pivot!$D$7,"Customer Model",D14)),0,(GETPIVOTDATA("Quantity",Pivot!$D$7,"Customer Model",D14))))</f>
        <v>246</v>
      </c>
      <c r="F14" s="86">
        <v>254</v>
      </c>
      <c r="G14" s="82">
        <v>246</v>
      </c>
      <c r="H14" s="84" t="str">
        <f>IF(ISERROR(GETPIVOTDATA("Open quantity",Pivot!$A$7,"Customer Model",D14)),"",(GETPIVOTDATA("Open quantity",Pivot!$A$7,"Customer Model",D14)))</f>
        <v/>
      </c>
      <c r="I14" s="86" t="str">
        <f>IF(ISERROR(GETPIVOTDATA("Open quantity",Pivot!#REF!,"Customer Model",D14)),"",(GETPIVOTDATA("Open quantity",Pivot!#REF!,"Customer Model",D14)))</f>
        <v/>
      </c>
      <c r="J14" s="85" t="str">
        <f>IF(ISERROR(GETPIVOTDATA("Quantity",Pivot!$D$7,"Customer Model",D14)),"",(GETPIVOTDATA("Quantity",Pivot!$D$7,"Customer Model",D14)))</f>
        <v/>
      </c>
      <c r="K14" s="45">
        <f>G14-(IF(ISERROR(GETPIVOTDATA("Quantity",Pivot!$D$7,"Customer Model",D14)),0,(GETPIVOTDATA("Quantity",Pivot!$D$7,"Customer Model",D14))))</f>
        <v>246</v>
      </c>
      <c r="L14" s="130">
        <v>0</v>
      </c>
      <c r="M14" s="130">
        <v>0</v>
      </c>
      <c r="N14" s="83">
        <f t="shared" si="5"/>
        <v>0</v>
      </c>
      <c r="O14" s="133">
        <v>0</v>
      </c>
      <c r="P14" s="83">
        <f t="shared" si="1"/>
        <v>0</v>
      </c>
      <c r="Q14" s="14">
        <v>0</v>
      </c>
      <c r="R14" s="83">
        <f t="shared" si="6"/>
        <v>0</v>
      </c>
      <c r="S14" s="136">
        <v>0</v>
      </c>
      <c r="T14" s="136">
        <v>0</v>
      </c>
      <c r="U14" s="136">
        <v>2</v>
      </c>
      <c r="V14" s="136">
        <v>255</v>
      </c>
      <c r="W14" s="136">
        <v>0</v>
      </c>
      <c r="X14" s="88">
        <f t="shared" si="7"/>
        <v>257</v>
      </c>
      <c r="Y14" s="90">
        <f t="shared" si="4"/>
        <v>100</v>
      </c>
      <c r="Z14" s="97"/>
      <c r="AA14" s="97"/>
      <c r="AB14" s="100"/>
      <c r="AC14" s="47"/>
    </row>
    <row r="15" spans="1:34" s="79" customFormat="1" ht="12.75" customHeight="1">
      <c r="A15" s="129"/>
      <c r="B15" s="81" t="s">
        <v>2</v>
      </c>
      <c r="C15" s="209" t="s">
        <v>254</v>
      </c>
      <c r="D15" s="209" t="s">
        <v>255</v>
      </c>
      <c r="E15" s="89">
        <f>G15-(IF(ISERROR(GETPIVOTDATA("Open quantity",Pivot!$A$7,"Customer Model",Stock!D15)),0,(GETPIVOTDATA("Open quantity",Pivot!$A$7,"Customer Model",Stock!D15))))-(IF(ISERROR(GETPIVOTDATA("Quantity",Pivot!$D$7,"Customer Model",D15)),0,(GETPIVOTDATA("Quantity",Pivot!$D$7,"Customer Model",D15))))</f>
        <v>92</v>
      </c>
      <c r="F15" s="86">
        <v>93</v>
      </c>
      <c r="G15" s="82">
        <v>92</v>
      </c>
      <c r="H15" s="84" t="str">
        <f>IF(ISERROR(GETPIVOTDATA("Open quantity",Pivot!$A$7,"Customer Model",D15)),"",(GETPIVOTDATA("Open quantity",Pivot!$A$7,"Customer Model",D15)))</f>
        <v/>
      </c>
      <c r="I15" s="86" t="str">
        <f>IF(ISERROR(GETPIVOTDATA("Open quantity",Pivot!#REF!,"Customer Model",D15)),"",(GETPIVOTDATA("Open quantity",Pivot!#REF!,"Customer Model",D15)))</f>
        <v/>
      </c>
      <c r="J15" s="85" t="str">
        <f>IF(ISERROR(GETPIVOTDATA("Quantity",Pivot!$D$7,"Customer Model",D15)),"",(GETPIVOTDATA("Quantity",Pivot!$D$7,"Customer Model",D15)))</f>
        <v/>
      </c>
      <c r="K15" s="45">
        <f>G15-(IF(ISERROR(GETPIVOTDATA("Quantity",Pivot!$D$7,"Customer Model",D15)),0,(GETPIVOTDATA("Quantity",Pivot!$D$7,"Customer Model",D15))))</f>
        <v>92</v>
      </c>
      <c r="L15" s="130">
        <v>0</v>
      </c>
      <c r="M15" s="130">
        <v>0</v>
      </c>
      <c r="N15" s="83">
        <f t="shared" si="5"/>
        <v>0</v>
      </c>
      <c r="O15" s="133">
        <v>0</v>
      </c>
      <c r="P15" s="83">
        <f t="shared" si="1"/>
        <v>0</v>
      </c>
      <c r="Q15" s="14">
        <v>0</v>
      </c>
      <c r="R15" s="83">
        <f t="shared" si="6"/>
        <v>0</v>
      </c>
      <c r="S15" s="136">
        <v>0</v>
      </c>
      <c r="T15" s="136">
        <v>0</v>
      </c>
      <c r="U15" s="136">
        <v>0</v>
      </c>
      <c r="V15" s="136">
        <v>94</v>
      </c>
      <c r="W15" s="136">
        <v>0</v>
      </c>
      <c r="X15" s="88">
        <f t="shared" si="7"/>
        <v>94</v>
      </c>
      <c r="Y15" s="90">
        <f t="shared" si="4"/>
        <v>100</v>
      </c>
      <c r="Z15" s="97"/>
      <c r="AA15" s="97"/>
      <c r="AB15" s="100"/>
      <c r="AC15" s="47"/>
    </row>
    <row r="16" spans="1:34" s="79" customFormat="1" ht="12.75" customHeight="1">
      <c r="A16" s="129"/>
      <c r="B16" s="81" t="s">
        <v>2</v>
      </c>
      <c r="C16" s="2" t="s">
        <v>307</v>
      </c>
      <c r="D16" s="2" t="s">
        <v>308</v>
      </c>
      <c r="E16" s="89">
        <f>G16-(IF(ISERROR(GETPIVOTDATA("Open quantity",Pivot!$A$7,"Customer Model",Stock!D16)),0,(GETPIVOTDATA("Open quantity",Pivot!$A$7,"Customer Model",Stock!D16))))-(IF(ISERROR(GETPIVOTDATA("Quantity",Pivot!$D$7,"Customer Model",D16)),0,(GETPIVOTDATA("Quantity",Pivot!$D$7,"Customer Model",D16))))</f>
        <v>68</v>
      </c>
      <c r="F16" s="86">
        <v>90</v>
      </c>
      <c r="G16" s="82">
        <v>75</v>
      </c>
      <c r="H16" s="84" t="str">
        <f>IF(ISERROR(GETPIVOTDATA("Open quantity",Pivot!$A$7,"Customer Model",D16)),"",(GETPIVOTDATA("Open quantity",Pivot!$A$7,"Customer Model",D16)))</f>
        <v/>
      </c>
      <c r="I16" s="86" t="str">
        <f>IF(ISERROR(GETPIVOTDATA("Open quantity",Pivot!#REF!,"Customer Model",D16)),"",(GETPIVOTDATA("Open quantity",Pivot!#REF!,"Customer Model",D16)))</f>
        <v/>
      </c>
      <c r="J16" s="85">
        <f>IF(ISERROR(GETPIVOTDATA("Quantity",Pivot!$D$7,"Customer Model",D16)),"",(GETPIVOTDATA("Quantity",Pivot!$D$7,"Customer Model",D16)))</f>
        <v>7</v>
      </c>
      <c r="K16" s="45">
        <f>G16-(IF(ISERROR(GETPIVOTDATA("Quantity",Pivot!$D$7,"Customer Model",D16)),0,(GETPIVOTDATA("Quantity",Pivot!$D$7,"Customer Model",D16))))</f>
        <v>68</v>
      </c>
      <c r="L16" s="130">
        <v>0</v>
      </c>
      <c r="M16" s="130">
        <v>47</v>
      </c>
      <c r="N16" s="83">
        <f t="shared" si="5"/>
        <v>47</v>
      </c>
      <c r="O16" s="133">
        <v>43</v>
      </c>
      <c r="P16" s="83">
        <f t="shared" si="1"/>
        <v>43</v>
      </c>
      <c r="Q16" s="14">
        <v>0</v>
      </c>
      <c r="R16" s="83">
        <f t="shared" si="6"/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88">
        <f t="shared" si="7"/>
        <v>0</v>
      </c>
      <c r="Y16" s="90">
        <f t="shared" si="4"/>
        <v>0</v>
      </c>
      <c r="Z16" s="97"/>
      <c r="AA16" s="97"/>
      <c r="AB16" s="100"/>
      <c r="AC16" s="47"/>
    </row>
    <row r="17" spans="1:30" ht="15" customHeight="1">
      <c r="A17" s="230" t="s">
        <v>174</v>
      </c>
      <c r="B17" s="81" t="s">
        <v>2</v>
      </c>
      <c r="C17" s="174" t="s">
        <v>138</v>
      </c>
      <c r="D17" s="174" t="s">
        <v>136</v>
      </c>
      <c r="E17" s="89">
        <f>G17-(IF(ISERROR(GETPIVOTDATA("Open quantity",Pivot!$A$7,"Customer Model",Stock!D17)),0,(GETPIVOTDATA("Open quantity",Pivot!$A$7,"Customer Model",Stock!D17))))-(IF(ISERROR(GETPIVOTDATA("Quantity",Pivot!$D$7,"Customer Model",D17)),0,(GETPIVOTDATA("Quantity",Pivot!$D$7,"Customer Model",D17))))</f>
        <v>1</v>
      </c>
      <c r="F17" s="86">
        <v>19</v>
      </c>
      <c r="G17" s="82">
        <v>1</v>
      </c>
      <c r="H17" s="84" t="str">
        <f>IF(ISERROR(GETPIVOTDATA("Open quantity",Pivot!$A$7,"Customer Model",D17)),"",(GETPIVOTDATA("Open quantity",Pivot!$A$7,"Customer Model",D17)))</f>
        <v/>
      </c>
      <c r="I17" s="86" t="str">
        <f>IF(ISERROR(GETPIVOTDATA("Open quantity",Pivot!#REF!,"Customer Model",D17)),"",(GETPIVOTDATA("Open quantity",Pivot!#REF!,"Customer Model",D17)))</f>
        <v/>
      </c>
      <c r="J17" s="85" t="str">
        <f>IF(ISERROR(GETPIVOTDATA("Quantity",Pivot!$D$7,"Customer Model",D17)),"",(GETPIVOTDATA("Quantity",Pivot!$D$7,"Customer Model",D17)))</f>
        <v/>
      </c>
      <c r="K17" s="45">
        <f>G17-(IF(ISERROR(GETPIVOTDATA("Quantity",Pivot!$D$7,"Customer Model",D17)),0,(GETPIVOTDATA("Quantity",Pivot!$D$7,"Customer Model",D17))))</f>
        <v>1</v>
      </c>
      <c r="L17" s="130">
        <v>0</v>
      </c>
      <c r="M17" s="130">
        <v>1</v>
      </c>
      <c r="N17" s="83">
        <f t="shared" si="5"/>
        <v>1</v>
      </c>
      <c r="O17" s="133">
        <v>0</v>
      </c>
      <c r="P17" s="83">
        <f t="shared" si="1"/>
        <v>0</v>
      </c>
      <c r="Q17" s="136">
        <v>4</v>
      </c>
      <c r="R17" s="83">
        <f t="shared" si="6"/>
        <v>4</v>
      </c>
      <c r="S17" s="136">
        <v>5</v>
      </c>
      <c r="T17" s="136">
        <v>0</v>
      </c>
      <c r="U17" s="136">
        <v>9</v>
      </c>
      <c r="V17" s="136">
        <v>0</v>
      </c>
      <c r="W17" s="136">
        <v>0</v>
      </c>
      <c r="X17" s="88">
        <f t="shared" si="7"/>
        <v>14</v>
      </c>
      <c r="Y17" s="90">
        <f t="shared" si="4"/>
        <v>94.736842105263165</v>
      </c>
      <c r="Z17" s="97"/>
      <c r="AB17" s="100"/>
    </row>
    <row r="18" spans="1:30" ht="15">
      <c r="A18" s="230"/>
      <c r="B18" s="6" t="s">
        <v>2</v>
      </c>
      <c r="C18" t="s">
        <v>16</v>
      </c>
      <c r="D18" t="s">
        <v>14</v>
      </c>
      <c r="E18" s="89">
        <f>G18-(IF(ISERROR(GETPIVOTDATA("Open quantity",Pivot!$A$7,"Customer Model",Stock!D18)),0,(GETPIVOTDATA("Open quantity",Pivot!$A$7,"Customer Model",Stock!D18))))-(IF(ISERROR(GETPIVOTDATA("Quantity",Pivot!$D$7,"Customer Model",D18)),0,(GETPIVOTDATA("Quantity",Pivot!$D$7,"Customer Model",D18))))</f>
        <v>178</v>
      </c>
      <c r="F18" s="28">
        <v>196</v>
      </c>
      <c r="G18" s="10">
        <v>178</v>
      </c>
      <c r="H18" s="84" t="str">
        <f>IF(ISERROR(GETPIVOTDATA("Open quantity",Pivot!$A$7,"Customer Model",D18)),"",(GETPIVOTDATA("Open quantity",Pivot!$A$7,"Customer Model",D18)))</f>
        <v/>
      </c>
      <c r="I18" s="86" t="str">
        <f>IF(ISERROR(GETPIVOTDATA("Open quantity",Pivot!#REF!,"Customer Model",D18)),"",(GETPIVOTDATA("Open quantity",Pivot!#REF!,"Customer Model",D18)))</f>
        <v/>
      </c>
      <c r="J18" s="85" t="str">
        <f>IF(ISERROR(GETPIVOTDATA("Quantity",Pivot!$D$7,"Customer Model",D18)),"",(GETPIVOTDATA("Quantity",Pivot!$D$7,"Customer Model",D18)))</f>
        <v/>
      </c>
      <c r="K18" s="45">
        <f>G18-(IF(ISERROR(GETPIVOTDATA("Quantity",Pivot!$D$7,"Customer Model",D18)),0,(GETPIVOTDATA("Quantity",Pivot!$D$7,"Customer Model",D18))))</f>
        <v>178</v>
      </c>
      <c r="L18" s="130">
        <v>8</v>
      </c>
      <c r="M18" s="130">
        <v>0</v>
      </c>
      <c r="N18" s="83">
        <f t="shared" si="5"/>
        <v>8</v>
      </c>
      <c r="O18" s="133">
        <v>0</v>
      </c>
      <c r="P18" s="83">
        <f t="shared" si="1"/>
        <v>0</v>
      </c>
      <c r="Q18" s="136">
        <v>188</v>
      </c>
      <c r="R18" s="83">
        <f t="shared" si="6"/>
        <v>188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88">
        <f t="shared" si="7"/>
        <v>0</v>
      </c>
      <c r="Y18" s="90">
        <f t="shared" si="4"/>
        <v>95.91836734693878</v>
      </c>
      <c r="Z18" s="97"/>
      <c r="AB18" s="100"/>
      <c r="AD18" t="s">
        <v>388</v>
      </c>
    </row>
    <row r="19" spans="1:30" s="79" customFormat="1" ht="15">
      <c r="A19" s="230"/>
      <c r="B19" s="81" t="s">
        <v>2</v>
      </c>
      <c r="C19" s="79" t="s">
        <v>271</v>
      </c>
      <c r="D19" s="79" t="s">
        <v>272</v>
      </c>
      <c r="E19" s="89">
        <f>G19-(IF(ISERROR(GETPIVOTDATA("Open quantity",Pivot!$A$7,"Customer Model",Stock!D19)),0,(GETPIVOTDATA("Open quantity",Pivot!$A$7,"Customer Model",Stock!D19))))-(IF(ISERROR(GETPIVOTDATA("Quantity",Pivot!$D$7,"Customer Model",D19)),0,(GETPIVOTDATA("Quantity",Pivot!$D$7,"Customer Model",D19))))</f>
        <v>-4</v>
      </c>
      <c r="F19" s="86">
        <v>35</v>
      </c>
      <c r="G19" s="82">
        <v>0</v>
      </c>
      <c r="H19" s="84">
        <f>IF(ISERROR(GETPIVOTDATA("Open quantity",Pivot!$A$7,"Customer Model",D19)),"",(GETPIVOTDATA("Open quantity",Pivot!$A$7,"Customer Model",D19)))</f>
        <v>4</v>
      </c>
      <c r="I19" s="86" t="str">
        <f>IF(ISERROR(GETPIVOTDATA("Open quantity",Pivot!#REF!,"Customer Model",D19)),"",(GETPIVOTDATA("Open quantity",Pivot!#REF!,"Customer Model",D19)))</f>
        <v/>
      </c>
      <c r="J19" s="85" t="str">
        <f>IF(ISERROR(GETPIVOTDATA("Quantity",Pivot!$D$7,"Customer Model",D19)),"",(GETPIVOTDATA("Quantity",Pivot!$D$7,"Customer Model",D19)))</f>
        <v/>
      </c>
      <c r="K19" s="45">
        <f>G19-(IF(ISERROR(GETPIVOTDATA("Quantity",Pivot!$D$7,"Customer Model",D19)),0,(GETPIVOTDATA("Quantity",Pivot!$D$7,"Customer Model",D19))))</f>
        <v>0</v>
      </c>
      <c r="L19" s="130">
        <v>0</v>
      </c>
      <c r="M19" s="130">
        <v>0</v>
      </c>
      <c r="N19" s="83">
        <f t="shared" si="5"/>
        <v>0</v>
      </c>
      <c r="O19" s="133">
        <v>0</v>
      </c>
      <c r="P19" s="83">
        <f t="shared" si="1"/>
        <v>0</v>
      </c>
      <c r="Q19" s="136">
        <v>0</v>
      </c>
      <c r="R19" s="83">
        <f t="shared" si="6"/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49</v>
      </c>
      <c r="X19" s="88">
        <f t="shared" si="7"/>
        <v>49</v>
      </c>
      <c r="Y19" s="90">
        <f t="shared" si="4"/>
        <v>100</v>
      </c>
      <c r="Z19" s="97"/>
      <c r="AA19" s="97"/>
      <c r="AB19" s="100"/>
      <c r="AC19" s="47"/>
    </row>
    <row r="20" spans="1:30" s="79" customFormat="1" ht="15">
      <c r="A20" s="230"/>
      <c r="B20" s="81" t="s">
        <v>2</v>
      </c>
      <c r="C20" s="47" t="s">
        <v>277</v>
      </c>
      <c r="D20" s="47" t="s">
        <v>278</v>
      </c>
      <c r="E20" s="89">
        <f>G20-(IF(ISERROR(GETPIVOTDATA("Open quantity",Pivot!$A$7,"Customer Model",Stock!D20)),0,(GETPIVOTDATA("Open quantity",Pivot!$A$7,"Customer Model",Stock!D20))))-(IF(ISERROR(GETPIVOTDATA("Quantity",Pivot!$D$7,"Customer Model",D20)),0,(GETPIVOTDATA("Quantity",Pivot!$D$7,"Customer Model",D20))))</f>
        <v>264</v>
      </c>
      <c r="F20" s="86">
        <v>298</v>
      </c>
      <c r="G20" s="82">
        <v>264</v>
      </c>
      <c r="H20" s="84" t="str">
        <f>IF(ISERROR(GETPIVOTDATA("Open quantity",Pivot!$A$7,"Customer Model",D20)),"",(GETPIVOTDATA("Open quantity",Pivot!$A$7,"Customer Model",D20)))</f>
        <v/>
      </c>
      <c r="I20" s="86" t="str">
        <f>IF(ISERROR(GETPIVOTDATA("Open quantity",Pivot!#REF!,"Customer Model",D20)),"",(GETPIVOTDATA("Open quantity",Pivot!#REF!,"Customer Model",D20)))</f>
        <v/>
      </c>
      <c r="J20" s="85" t="str">
        <f>IF(ISERROR(GETPIVOTDATA("Quantity",Pivot!$D$7,"Customer Model",D20)),"",(GETPIVOTDATA("Quantity",Pivot!$D$7,"Customer Model",D20)))</f>
        <v/>
      </c>
      <c r="K20" s="45">
        <f>G20-(IF(ISERROR(GETPIVOTDATA("Quantity",Pivot!$D$7,"Customer Model",D20)),0,(GETPIVOTDATA("Quantity",Pivot!$D$7,"Customer Model",D20))))</f>
        <v>264</v>
      </c>
      <c r="L20" s="130">
        <v>0</v>
      </c>
      <c r="M20" s="130">
        <v>0</v>
      </c>
      <c r="N20" s="83">
        <f t="shared" si="5"/>
        <v>0</v>
      </c>
      <c r="O20" s="133">
        <v>0</v>
      </c>
      <c r="P20" s="83">
        <f t="shared" si="1"/>
        <v>0</v>
      </c>
      <c r="Q20" s="136">
        <v>220</v>
      </c>
      <c r="R20" s="83">
        <f t="shared" si="6"/>
        <v>220</v>
      </c>
      <c r="S20" s="136">
        <v>94</v>
      </c>
      <c r="T20" s="136">
        <v>0</v>
      </c>
      <c r="U20" s="136">
        <v>0</v>
      </c>
      <c r="V20" s="136">
        <v>0</v>
      </c>
      <c r="W20" s="136">
        <v>0</v>
      </c>
      <c r="X20" s="88">
        <f t="shared" si="7"/>
        <v>94</v>
      </c>
      <c r="Y20" s="90">
        <f t="shared" si="4"/>
        <v>100</v>
      </c>
      <c r="Z20" s="97"/>
      <c r="AA20" s="97"/>
      <c r="AB20" s="100"/>
      <c r="AC20" s="47"/>
    </row>
    <row r="21" spans="1:30" ht="15">
      <c r="A21" s="230"/>
      <c r="B21" s="6" t="s">
        <v>2</v>
      </c>
      <c r="C21" s="174" t="s">
        <v>59</v>
      </c>
      <c r="D21" s="174" t="s">
        <v>57</v>
      </c>
      <c r="E21" s="89">
        <f>G21-(IF(ISERROR(GETPIVOTDATA("Open quantity",Pivot!$A$7,"Customer Model",Stock!D21)),0,(GETPIVOTDATA("Open quantity",Pivot!$A$7,"Customer Model",Stock!D21))))-(IF(ISERROR(GETPIVOTDATA("Quantity",Pivot!$D$7,"Customer Model",D21)),0,(GETPIVOTDATA("Quantity",Pivot!$D$7,"Customer Model",D21))))</f>
        <v>59</v>
      </c>
      <c r="F21" s="86">
        <v>67</v>
      </c>
      <c r="G21" s="10">
        <v>59</v>
      </c>
      <c r="H21" s="84" t="str">
        <f>IF(ISERROR(GETPIVOTDATA("Open quantity",Pivot!$A$7,"Customer Model",D21)),"",(GETPIVOTDATA("Open quantity",Pivot!$A$7,"Customer Model",D21)))</f>
        <v/>
      </c>
      <c r="I21" s="86" t="str">
        <f>IF(ISERROR(GETPIVOTDATA("Open quantity",Pivot!#REF!,"Customer Model",D21)),"",(GETPIVOTDATA("Open quantity",Pivot!#REF!,"Customer Model",D21)))</f>
        <v/>
      </c>
      <c r="J21" s="85" t="str">
        <f>IF(ISERROR(GETPIVOTDATA("Quantity",Pivot!$D$7,"Customer Model",D21)),"",(GETPIVOTDATA("Quantity",Pivot!$D$7,"Customer Model",D21)))</f>
        <v/>
      </c>
      <c r="K21" s="45">
        <f>G21-(IF(ISERROR(GETPIVOTDATA("Quantity",Pivot!$D$7,"Customer Model",D21)),0,(GETPIVOTDATA("Quantity",Pivot!$D$7,"Customer Model",D21))))</f>
        <v>59</v>
      </c>
      <c r="L21" s="130">
        <v>0</v>
      </c>
      <c r="M21" s="130">
        <v>0</v>
      </c>
      <c r="N21" s="83">
        <f t="shared" si="5"/>
        <v>0</v>
      </c>
      <c r="O21" s="133">
        <v>0</v>
      </c>
      <c r="P21" s="83">
        <f t="shared" si="1"/>
        <v>0</v>
      </c>
      <c r="Q21" s="136">
        <v>0</v>
      </c>
      <c r="R21" s="83">
        <f t="shared" si="6"/>
        <v>0</v>
      </c>
      <c r="S21" s="136">
        <v>0</v>
      </c>
      <c r="T21" s="136">
        <v>5</v>
      </c>
      <c r="U21" s="136">
        <v>64</v>
      </c>
      <c r="V21" s="136">
        <v>0</v>
      </c>
      <c r="W21" s="136">
        <v>0</v>
      </c>
      <c r="X21" s="88">
        <f t="shared" si="7"/>
        <v>69</v>
      </c>
      <c r="Y21" s="90">
        <f t="shared" si="4"/>
        <v>100</v>
      </c>
      <c r="Z21" s="97"/>
      <c r="AB21" s="100"/>
    </row>
    <row r="22" spans="1:30" s="79" customFormat="1" ht="15">
      <c r="A22" s="230"/>
      <c r="B22" s="81" t="s">
        <v>2</v>
      </c>
      <c r="C22" s="79" t="s">
        <v>294</v>
      </c>
      <c r="D22" s="80" t="s">
        <v>295</v>
      </c>
      <c r="E22" s="89">
        <f>G22-(IF(ISERROR(GETPIVOTDATA("Open quantity",Pivot!$A$7,"Customer Model",Stock!D22)),0,(GETPIVOTDATA("Open quantity",Pivot!$A$7,"Customer Model",Stock!D22))))-(IF(ISERROR(GETPIVOTDATA("Quantity",Pivot!$D$7,"Customer Model",D22)),0,(GETPIVOTDATA("Quantity",Pivot!$D$7,"Customer Model",D22))))</f>
        <v>216</v>
      </c>
      <c r="F22" s="86">
        <v>216</v>
      </c>
      <c r="G22" s="82">
        <v>216</v>
      </c>
      <c r="H22" s="84" t="str">
        <f>IF(ISERROR(GETPIVOTDATA("Open quantity",Pivot!$A$7,"Customer Model",D22)),"",(GETPIVOTDATA("Open quantity",Pivot!$A$7,"Customer Model",D22)))</f>
        <v/>
      </c>
      <c r="I22" s="86" t="str">
        <f>IF(ISERROR(GETPIVOTDATA("Open quantity",Pivot!#REF!,"Customer Model",D22)),"",(GETPIVOTDATA("Open quantity",Pivot!#REF!,"Customer Model",D22)))</f>
        <v/>
      </c>
      <c r="J22" s="85" t="str">
        <f>IF(ISERROR(GETPIVOTDATA("Quantity",Pivot!$D$7,"Customer Model",D22)),"",(GETPIVOTDATA("Quantity",Pivot!$D$7,"Customer Model",D22)))</f>
        <v/>
      </c>
      <c r="K22" s="45">
        <f>G22-(IF(ISERROR(GETPIVOTDATA("Quantity",Pivot!$D$7,"Customer Model",D22)),0,(GETPIVOTDATA("Quantity",Pivot!$D$7,"Customer Model",D22))))</f>
        <v>216</v>
      </c>
      <c r="L22" s="130">
        <v>0</v>
      </c>
      <c r="M22" s="130">
        <v>0</v>
      </c>
      <c r="N22" s="83">
        <f t="shared" si="5"/>
        <v>0</v>
      </c>
      <c r="O22" s="133">
        <v>0</v>
      </c>
      <c r="P22" s="83">
        <f t="shared" si="1"/>
        <v>0</v>
      </c>
      <c r="Q22" s="136">
        <v>216</v>
      </c>
      <c r="R22" s="83">
        <f t="shared" si="6"/>
        <v>216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88">
        <f t="shared" si="7"/>
        <v>0</v>
      </c>
      <c r="Y22" s="90">
        <f t="shared" si="4"/>
        <v>100</v>
      </c>
      <c r="Z22" s="97"/>
      <c r="AA22" s="97"/>
      <c r="AB22" s="100"/>
      <c r="AC22" s="47"/>
    </row>
    <row r="23" spans="1:30" ht="15">
      <c r="A23" s="230"/>
      <c r="B23" s="6" t="s">
        <v>2</v>
      </c>
      <c r="C23" t="s">
        <v>82</v>
      </c>
      <c r="D23" s="1" t="s">
        <v>83</v>
      </c>
      <c r="E23" s="89">
        <f>G23-(IF(ISERROR(GETPIVOTDATA("Open quantity",Pivot!$A$7,"Customer Model",Stock!D23)),0,(GETPIVOTDATA("Open quantity",Pivot!$A$7,"Customer Model",Stock!D23))))-(IF(ISERROR(GETPIVOTDATA("Quantity",Pivot!$D$7,"Customer Model",D23)),0,(GETPIVOTDATA("Quantity",Pivot!$D$7,"Customer Model",D23))))</f>
        <v>601</v>
      </c>
      <c r="F23" s="86">
        <v>730</v>
      </c>
      <c r="G23" s="10">
        <v>601</v>
      </c>
      <c r="H23" s="84" t="str">
        <f>IF(ISERROR(GETPIVOTDATA("Open quantity",Pivot!$A$7,"Customer Model",D23)),"",(GETPIVOTDATA("Open quantity",Pivot!$A$7,"Customer Model",D23)))</f>
        <v/>
      </c>
      <c r="I23" s="86" t="str">
        <f>IF(ISERROR(GETPIVOTDATA("Open quantity",Pivot!#REF!,"Customer Model",D23)),"",(GETPIVOTDATA("Open quantity",Pivot!#REF!,"Customer Model",D23)))</f>
        <v/>
      </c>
      <c r="J23" s="85" t="str">
        <f>IF(ISERROR(GETPIVOTDATA("Quantity",Pivot!$D$7,"Customer Model",D23)),"",(GETPIVOTDATA("Quantity",Pivot!$D$7,"Customer Model",D23)))</f>
        <v/>
      </c>
      <c r="K23" s="45">
        <f>G23-(IF(ISERROR(GETPIVOTDATA("Quantity",Pivot!$D$7,"Customer Model",D23)),0,(GETPIVOTDATA("Quantity",Pivot!$D$7,"Customer Model",D23))))</f>
        <v>601</v>
      </c>
      <c r="L23" s="130">
        <v>0</v>
      </c>
      <c r="M23" s="130">
        <v>0</v>
      </c>
      <c r="N23" s="83">
        <f t="shared" si="5"/>
        <v>0</v>
      </c>
      <c r="O23" s="133">
        <v>11</v>
      </c>
      <c r="P23" s="83">
        <f t="shared" si="1"/>
        <v>11</v>
      </c>
      <c r="Q23" s="136">
        <v>1</v>
      </c>
      <c r="R23" s="83">
        <f t="shared" si="6"/>
        <v>1</v>
      </c>
      <c r="S23" s="136">
        <v>0</v>
      </c>
      <c r="T23" s="136">
        <v>0</v>
      </c>
      <c r="U23" s="136">
        <v>0</v>
      </c>
      <c r="V23" s="136">
        <v>904</v>
      </c>
      <c r="W23" s="136">
        <v>0</v>
      </c>
      <c r="X23" s="88">
        <f t="shared" si="7"/>
        <v>904</v>
      </c>
      <c r="Y23" s="90">
        <f t="shared" si="4"/>
        <v>98.799126637554593</v>
      </c>
      <c r="Z23" s="97"/>
      <c r="AB23" s="100"/>
      <c r="AC23"/>
    </row>
    <row r="24" spans="1:30" s="79" customFormat="1" ht="15">
      <c r="A24" s="230"/>
      <c r="B24" s="81" t="s">
        <v>2</v>
      </c>
      <c r="C24" s="174" t="s">
        <v>131</v>
      </c>
      <c r="D24" s="174" t="s">
        <v>132</v>
      </c>
      <c r="E24" s="89">
        <f>G24-(IF(ISERROR(GETPIVOTDATA("Open quantity",Pivot!$A$7,"Customer Model",Stock!D24)),0,(GETPIVOTDATA("Open quantity",Pivot!$A$7,"Customer Model",Stock!D24))))-(IF(ISERROR(GETPIVOTDATA("Quantity",Pivot!$D$7,"Customer Model",D24)),0,(GETPIVOTDATA("Quantity",Pivot!$D$7,"Customer Model",D24))))</f>
        <v>0</v>
      </c>
      <c r="F24" s="86">
        <v>0</v>
      </c>
      <c r="G24" s="82">
        <v>0</v>
      </c>
      <c r="H24" s="84" t="str">
        <f>IF(ISERROR(GETPIVOTDATA("Open quantity",Pivot!$A$7,"Customer Model",D24)),"",(GETPIVOTDATA("Open quantity",Pivot!$A$7,"Customer Model",D24)))</f>
        <v/>
      </c>
      <c r="I24" s="86" t="str">
        <f>IF(ISERROR(GETPIVOTDATA("Open quantity",Pivot!#REF!,"Customer Model",D24)),"",(GETPIVOTDATA("Open quantity",Pivot!#REF!,"Customer Model",D24)))</f>
        <v/>
      </c>
      <c r="J24" s="85" t="str">
        <f>IF(ISERROR(GETPIVOTDATA("Quantity",Pivot!$D$7,"Customer Model",D24)),"",(GETPIVOTDATA("Quantity",Pivot!$D$7,"Customer Model",D24)))</f>
        <v/>
      </c>
      <c r="K24" s="45">
        <f>G24-(IF(ISERROR(GETPIVOTDATA("Quantity",Pivot!$D$7,"Customer Model",D24)),0,(GETPIVOTDATA("Quantity",Pivot!$D$7,"Customer Model",D24))))</f>
        <v>0</v>
      </c>
      <c r="L24" s="130">
        <v>0</v>
      </c>
      <c r="M24" s="130">
        <v>0</v>
      </c>
      <c r="N24" s="83">
        <f t="shared" si="5"/>
        <v>0</v>
      </c>
      <c r="O24" s="133">
        <v>0</v>
      </c>
      <c r="P24" s="83">
        <f t="shared" si="1"/>
        <v>0</v>
      </c>
      <c r="Q24" s="136">
        <v>0</v>
      </c>
      <c r="R24" s="83">
        <f t="shared" si="6"/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88">
        <f t="shared" si="7"/>
        <v>0</v>
      </c>
      <c r="Y24" s="90" t="e">
        <f t="shared" si="4"/>
        <v>#DIV/0!</v>
      </c>
      <c r="Z24" s="97"/>
      <c r="AA24" s="97"/>
      <c r="AB24" s="100"/>
    </row>
    <row r="25" spans="1:30" s="79" customFormat="1" ht="15">
      <c r="A25" s="230"/>
      <c r="B25" s="81" t="s">
        <v>2</v>
      </c>
      <c r="C25" s="47" t="s">
        <v>286</v>
      </c>
      <c r="D25" s="47" t="s">
        <v>287</v>
      </c>
      <c r="E25" s="89">
        <f>G25-(IF(ISERROR(GETPIVOTDATA("Open quantity",Pivot!$A$7,"Customer Model",Stock!D25)),0,(GETPIVOTDATA("Open quantity",Pivot!$A$7,"Customer Model",Stock!D25))))-(IF(ISERROR(GETPIVOTDATA("Quantity",Pivot!$D$7,"Customer Model",D25)),0,(GETPIVOTDATA("Quantity",Pivot!$D$7,"Customer Model",D25))))</f>
        <v>121</v>
      </c>
      <c r="F25" s="86">
        <v>130</v>
      </c>
      <c r="G25" s="82">
        <v>121</v>
      </c>
      <c r="H25" s="84" t="str">
        <f>IF(ISERROR(GETPIVOTDATA("Open quantity",Pivot!$A$7,"Customer Model",D25)),"",(GETPIVOTDATA("Open quantity",Pivot!$A$7,"Customer Model",D25)))</f>
        <v/>
      </c>
      <c r="I25" s="86" t="str">
        <f>IF(ISERROR(GETPIVOTDATA("Open quantity",Pivot!#REF!,"Customer Model",D25)),"",(GETPIVOTDATA("Open quantity",Pivot!#REF!,"Customer Model",D25)))</f>
        <v/>
      </c>
      <c r="J25" s="85" t="str">
        <f>IF(ISERROR(GETPIVOTDATA("Quantity",Pivot!$D$7,"Customer Model",D25)),"",(GETPIVOTDATA("Quantity",Pivot!$D$7,"Customer Model",D25)))</f>
        <v/>
      </c>
      <c r="K25" s="45">
        <f>G25-(IF(ISERROR(GETPIVOTDATA("Quantity",Pivot!$D$7,"Customer Model",D25)),0,(GETPIVOTDATA("Quantity",Pivot!$D$7,"Customer Model",D25))))</f>
        <v>121</v>
      </c>
      <c r="L25" s="130">
        <v>0</v>
      </c>
      <c r="M25" s="130">
        <v>0</v>
      </c>
      <c r="N25" s="83">
        <f t="shared" si="5"/>
        <v>0</v>
      </c>
      <c r="O25" s="133">
        <v>74</v>
      </c>
      <c r="P25" s="83">
        <f t="shared" si="1"/>
        <v>74</v>
      </c>
      <c r="Q25" s="136">
        <v>56</v>
      </c>
      <c r="R25" s="83">
        <f t="shared" si="6"/>
        <v>56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88">
        <f t="shared" si="7"/>
        <v>0</v>
      </c>
      <c r="Y25" s="90">
        <f t="shared" si="4"/>
        <v>43.07692307692308</v>
      </c>
      <c r="Z25" s="97"/>
      <c r="AB25" s="100"/>
      <c r="AC25" s="47"/>
    </row>
    <row r="26" spans="1:30" s="79" customFormat="1" ht="15">
      <c r="A26" s="230"/>
      <c r="B26" s="81" t="s">
        <v>2</v>
      </c>
      <c r="C26" s="47" t="s">
        <v>290</v>
      </c>
      <c r="D26" s="47" t="s">
        <v>291</v>
      </c>
      <c r="E26" s="89">
        <f>G26-(IF(ISERROR(GETPIVOTDATA("Open quantity",Pivot!$A$7,"Customer Model",Stock!D26)),0,(GETPIVOTDATA("Open quantity",Pivot!$A$7,"Customer Model",Stock!D26))))-(IF(ISERROR(GETPIVOTDATA("Quantity",Pivot!$D$7,"Customer Model",D26)),0,(GETPIVOTDATA("Quantity",Pivot!$D$7,"Customer Model",D26))))</f>
        <v>147</v>
      </c>
      <c r="F26" s="86">
        <v>153</v>
      </c>
      <c r="G26" s="82">
        <v>147</v>
      </c>
      <c r="H26" s="84" t="str">
        <f>IF(ISERROR(GETPIVOTDATA("Open quantity",Pivot!$A$7,"Customer Model",D26)),"",(GETPIVOTDATA("Open quantity",Pivot!$A$7,"Customer Model",D26)))</f>
        <v/>
      </c>
      <c r="I26" s="86" t="str">
        <f>IF(ISERROR(GETPIVOTDATA("Open quantity",Pivot!#REF!,"Customer Model",D26)),"",(GETPIVOTDATA("Open quantity",Pivot!#REF!,"Customer Model",D26)))</f>
        <v/>
      </c>
      <c r="J26" s="85" t="str">
        <f>IF(ISERROR(GETPIVOTDATA("Quantity",Pivot!$D$7,"Customer Model",D26)),"",(GETPIVOTDATA("Quantity",Pivot!$D$7,"Customer Model",D26)))</f>
        <v/>
      </c>
      <c r="K26" s="45">
        <f>G26-(IF(ISERROR(GETPIVOTDATA("Quantity",Pivot!$D$7,"Customer Model",D26)),0,(GETPIVOTDATA("Quantity",Pivot!$D$7,"Customer Model",D26))))</f>
        <v>147</v>
      </c>
      <c r="L26" s="130">
        <v>0</v>
      </c>
      <c r="M26" s="130">
        <v>0</v>
      </c>
      <c r="N26" s="83">
        <f t="shared" si="5"/>
        <v>0</v>
      </c>
      <c r="O26" s="133">
        <v>72</v>
      </c>
      <c r="P26" s="83">
        <f t="shared" si="1"/>
        <v>72</v>
      </c>
      <c r="Q26" s="136">
        <v>81</v>
      </c>
      <c r="R26" s="83">
        <f t="shared" si="6"/>
        <v>81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88">
        <f t="shared" si="7"/>
        <v>0</v>
      </c>
      <c r="Y26" s="90">
        <f t="shared" si="4"/>
        <v>52.941176470588239</v>
      </c>
      <c r="Z26" s="97"/>
      <c r="AB26" s="100"/>
      <c r="AC26" s="47"/>
    </row>
    <row r="27" spans="1:30" s="79" customFormat="1" ht="15">
      <c r="A27" s="230"/>
      <c r="B27" s="81" t="s">
        <v>2</v>
      </c>
      <c r="C27" s="208" t="s">
        <v>156</v>
      </c>
      <c r="D27" s="208" t="s">
        <v>157</v>
      </c>
      <c r="E27" s="89">
        <f>G27-(IF(ISERROR(GETPIVOTDATA("Open quantity",Pivot!$A$7,"Customer Model",Stock!D27)),0,(GETPIVOTDATA("Open quantity",Pivot!$A$7,"Customer Model",Stock!D27))))-(IF(ISERROR(GETPIVOTDATA("Quantity",Pivot!$D$7,"Customer Model",D27)),0,(GETPIVOTDATA("Quantity",Pivot!$D$7,"Customer Model",D27))))</f>
        <v>7</v>
      </c>
      <c r="F27" s="86">
        <v>7</v>
      </c>
      <c r="G27" s="82">
        <v>7</v>
      </c>
      <c r="H27" s="84" t="str">
        <f>IF(ISERROR(GETPIVOTDATA("Open quantity",Pivot!$A$7,"Customer Model",D27)),"",(GETPIVOTDATA("Open quantity",Pivot!$A$7,"Customer Model",D27)))</f>
        <v/>
      </c>
      <c r="I27" s="86" t="str">
        <f>IF(ISERROR(GETPIVOTDATA("Open quantity",Pivot!#REF!,"Customer Model",D27)),"",(GETPIVOTDATA("Open quantity",Pivot!#REF!,"Customer Model",D27)))</f>
        <v/>
      </c>
      <c r="J27" s="85" t="str">
        <f>IF(ISERROR(GETPIVOTDATA("Quantity",Pivot!$D$7,"Customer Model",D27)),"",(GETPIVOTDATA("Quantity",Pivot!$D$7,"Customer Model",D27)))</f>
        <v/>
      </c>
      <c r="K27" s="45">
        <f>G27-(IF(ISERROR(GETPIVOTDATA("Quantity",Pivot!$D$7,"Customer Model",D27)),0,(GETPIVOTDATA("Quantity",Pivot!$D$7,"Customer Model",D27))))</f>
        <v>7</v>
      </c>
      <c r="L27" s="130">
        <v>0</v>
      </c>
      <c r="M27" s="130">
        <v>2</v>
      </c>
      <c r="N27" s="83">
        <f t="shared" si="5"/>
        <v>2</v>
      </c>
      <c r="O27" s="133">
        <v>5</v>
      </c>
      <c r="P27" s="83">
        <f t="shared" si="1"/>
        <v>5</v>
      </c>
      <c r="Q27" s="136">
        <v>0</v>
      </c>
      <c r="R27" s="83">
        <f t="shared" si="6"/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88">
        <f t="shared" si="7"/>
        <v>0</v>
      </c>
      <c r="Y27" s="90">
        <f t="shared" si="4"/>
        <v>0</v>
      </c>
      <c r="Z27" s="97"/>
      <c r="AB27" s="100"/>
      <c r="AC27" s="47"/>
    </row>
    <row r="28" spans="1:30" s="79" customFormat="1" ht="15">
      <c r="A28" s="230"/>
      <c r="B28" s="81" t="s">
        <v>2</v>
      </c>
      <c r="C28" s="79" t="s">
        <v>258</v>
      </c>
      <c r="D28" s="80" t="s">
        <v>259</v>
      </c>
      <c r="E28" s="89">
        <f>G28-(IF(ISERROR(GETPIVOTDATA("Open quantity",Pivot!$A$7,"Customer Model",Stock!D28)),0,(GETPIVOTDATA("Open quantity",Pivot!$A$7,"Customer Model",Stock!D28))))-(IF(ISERROR(GETPIVOTDATA("Quantity",Pivot!$D$7,"Customer Model",D28)),0,(GETPIVOTDATA("Quantity",Pivot!$D$7,"Customer Model",D28))))</f>
        <v>128</v>
      </c>
      <c r="F28" s="86">
        <v>129</v>
      </c>
      <c r="G28" s="82">
        <v>128</v>
      </c>
      <c r="H28" s="84" t="str">
        <f>IF(ISERROR(GETPIVOTDATA("Open quantity",Pivot!$A$7,"Customer Model",D28)),"",(GETPIVOTDATA("Open quantity",Pivot!$A$7,"Customer Model",D28)))</f>
        <v/>
      </c>
      <c r="I28" s="86" t="str">
        <f>IF(ISERROR(GETPIVOTDATA("Open quantity",Pivot!#REF!,"Customer Model",D28)),"",(GETPIVOTDATA("Open quantity",Pivot!#REF!,"Customer Model",D28)))</f>
        <v/>
      </c>
      <c r="J28" s="85" t="str">
        <f>IF(ISERROR(GETPIVOTDATA("Quantity",Pivot!$D$7,"Customer Model",D28)),"",(GETPIVOTDATA("Quantity",Pivot!$D$7,"Customer Model",D28)))</f>
        <v/>
      </c>
      <c r="K28" s="45">
        <f>G28-(IF(ISERROR(GETPIVOTDATA("Quantity",Pivot!$D$7,"Customer Model",D28)),0,(GETPIVOTDATA("Quantity",Pivot!$D$7,"Customer Model",D28))))</f>
        <v>128</v>
      </c>
      <c r="L28" s="130">
        <v>0</v>
      </c>
      <c r="M28" s="130">
        <v>0</v>
      </c>
      <c r="N28" s="83">
        <f t="shared" si="5"/>
        <v>0</v>
      </c>
      <c r="O28" s="133">
        <v>0</v>
      </c>
      <c r="P28" s="83">
        <f t="shared" si="1"/>
        <v>0</v>
      </c>
      <c r="Q28" s="136">
        <v>0</v>
      </c>
      <c r="R28" s="83">
        <f t="shared" si="6"/>
        <v>0</v>
      </c>
      <c r="S28" s="136">
        <v>0</v>
      </c>
      <c r="T28" s="136">
        <v>1</v>
      </c>
      <c r="U28" s="136">
        <v>0</v>
      </c>
      <c r="V28" s="136">
        <v>128</v>
      </c>
      <c r="W28" s="136">
        <v>0</v>
      </c>
      <c r="X28" s="88">
        <f t="shared" si="7"/>
        <v>129</v>
      </c>
      <c r="Y28" s="90">
        <f t="shared" si="4"/>
        <v>100</v>
      </c>
      <c r="Z28" s="96"/>
      <c r="AA28" s="97"/>
      <c r="AB28" s="100"/>
      <c r="AC28" s="47"/>
    </row>
    <row r="29" spans="1:30" ht="15">
      <c r="A29" s="230"/>
      <c r="B29" s="6" t="s">
        <v>2</v>
      </c>
      <c r="C29" s="174" t="s">
        <v>158</v>
      </c>
      <c r="D29" s="174" t="s">
        <v>159</v>
      </c>
      <c r="E29" s="89">
        <f>G29-(IF(ISERROR(GETPIVOTDATA("Open quantity",Pivot!$A$7,"Customer Model",Stock!D29)),0,(GETPIVOTDATA("Open quantity",Pivot!$A$7,"Customer Model",Stock!D29))))-(IF(ISERROR(GETPIVOTDATA("Quantity",Pivot!$D$7,"Customer Model",D29)),0,(GETPIVOTDATA("Quantity",Pivot!$D$7,"Customer Model",D29))))</f>
        <v>367</v>
      </c>
      <c r="F29" s="86">
        <v>373</v>
      </c>
      <c r="G29" s="10">
        <v>367</v>
      </c>
      <c r="H29" s="84" t="str">
        <f>IF(ISERROR(GETPIVOTDATA("Open quantity",Pivot!$A$7,"Customer Model",D29)),"",(GETPIVOTDATA("Open quantity",Pivot!$A$7,"Customer Model",D29)))</f>
        <v/>
      </c>
      <c r="I29" s="86" t="str">
        <f>IF(ISERROR(GETPIVOTDATA("Open quantity",Pivot!#REF!,"Customer Model",D29)),"",(GETPIVOTDATA("Open quantity",Pivot!#REF!,"Customer Model",D29)))</f>
        <v/>
      </c>
      <c r="J29" s="85" t="str">
        <f>IF(ISERROR(GETPIVOTDATA("Quantity",Pivot!$D$7,"Customer Model",D29)),"",(GETPIVOTDATA("Quantity",Pivot!$D$7,"Customer Model",D29)))</f>
        <v/>
      </c>
      <c r="K29" s="45">
        <f>G29-(IF(ISERROR(GETPIVOTDATA("Quantity",Pivot!$D$7,"Customer Model",D29)),0,(GETPIVOTDATA("Quantity",Pivot!$D$7,"Customer Model",D29))))</f>
        <v>367</v>
      </c>
      <c r="L29" s="130">
        <v>2</v>
      </c>
      <c r="M29" s="130">
        <v>0</v>
      </c>
      <c r="N29" s="83">
        <f t="shared" si="5"/>
        <v>2</v>
      </c>
      <c r="O29" s="133">
        <v>0</v>
      </c>
      <c r="P29" s="83">
        <f t="shared" si="1"/>
        <v>0</v>
      </c>
      <c r="Q29" s="136">
        <v>0</v>
      </c>
      <c r="R29" s="83">
        <f t="shared" si="6"/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371</v>
      </c>
      <c r="X29" s="88">
        <f t="shared" si="7"/>
        <v>371</v>
      </c>
      <c r="Y29" s="90">
        <f t="shared" si="4"/>
        <v>99.463806970509381</v>
      </c>
      <c r="Z29" s="97"/>
      <c r="AB29" s="100"/>
    </row>
    <row r="30" spans="1:30" s="79" customFormat="1" ht="14.25" customHeight="1">
      <c r="A30" s="230"/>
      <c r="B30" s="81" t="s">
        <v>2</v>
      </c>
      <c r="C30" s="174" t="s">
        <v>193</v>
      </c>
      <c r="D30" s="174" t="s">
        <v>194</v>
      </c>
      <c r="E30" s="89">
        <f>G30-(IF(ISERROR(GETPIVOTDATA("Open quantity",Pivot!$A$7,"Customer Model",Stock!D30)),0,(GETPIVOTDATA("Open quantity",Pivot!$A$7,"Customer Model",Stock!D30))))-(IF(ISERROR(GETPIVOTDATA("Quantity",Pivot!$D$7,"Customer Model",D30)),0,(GETPIVOTDATA("Quantity",Pivot!$D$7,"Customer Model",D30))))</f>
        <v>590</v>
      </c>
      <c r="F30" s="86">
        <v>619</v>
      </c>
      <c r="G30" s="82">
        <v>590</v>
      </c>
      <c r="H30" s="84" t="str">
        <f>IF(ISERROR(GETPIVOTDATA("Open quantity",Pivot!$A$7,"Customer Model",D30)),"",(GETPIVOTDATA("Open quantity",Pivot!$A$7,"Customer Model",D30)))</f>
        <v/>
      </c>
      <c r="I30" s="86" t="str">
        <f>IF(ISERROR(GETPIVOTDATA("Open quantity",Pivot!#REF!,"Customer Model",D30)),"",(GETPIVOTDATA("Open quantity",Pivot!#REF!,"Customer Model",D30)))</f>
        <v/>
      </c>
      <c r="J30" s="85" t="str">
        <f>IF(ISERROR(GETPIVOTDATA("Quantity",Pivot!$D$7,"Customer Model",D30)),"",(GETPIVOTDATA("Quantity",Pivot!$D$7,"Customer Model",D30)))</f>
        <v/>
      </c>
      <c r="K30" s="45">
        <f>G30-(IF(ISERROR(GETPIVOTDATA("Quantity",Pivot!$D$7,"Customer Model",D30)),0,(GETPIVOTDATA("Quantity",Pivot!$D$7,"Customer Model",D30))))</f>
        <v>590</v>
      </c>
      <c r="L30" s="130">
        <v>0</v>
      </c>
      <c r="M30" s="130">
        <v>0</v>
      </c>
      <c r="N30" s="83">
        <f t="shared" si="5"/>
        <v>0</v>
      </c>
      <c r="O30" s="133">
        <v>0</v>
      </c>
      <c r="P30" s="83">
        <f t="shared" si="1"/>
        <v>0</v>
      </c>
      <c r="Q30" s="136">
        <v>0</v>
      </c>
      <c r="R30" s="83">
        <f t="shared" si="6"/>
        <v>0</v>
      </c>
      <c r="S30" s="136">
        <v>0</v>
      </c>
      <c r="T30" s="136">
        <v>12</v>
      </c>
      <c r="U30" s="136">
        <v>0</v>
      </c>
      <c r="V30" s="136">
        <v>609</v>
      </c>
      <c r="W30" s="136">
        <v>0</v>
      </c>
      <c r="X30" s="88">
        <f t="shared" si="7"/>
        <v>621</v>
      </c>
      <c r="Y30" s="90">
        <f t="shared" si="4"/>
        <v>100</v>
      </c>
      <c r="Z30" s="97"/>
      <c r="AB30" s="100"/>
      <c r="AC30" s="47"/>
    </row>
    <row r="31" spans="1:30" s="79" customFormat="1" ht="15.75" thickBot="1">
      <c r="A31" s="230"/>
      <c r="B31" s="127" t="s">
        <v>2</v>
      </c>
      <c r="C31" s="210" t="s">
        <v>137</v>
      </c>
      <c r="D31" s="210" t="s">
        <v>139</v>
      </c>
      <c r="E31" s="151">
        <f>G31-(IF(ISERROR(GETPIVOTDATA("Open quantity",Pivot!$A$7,"Customer Model",Stock!D31)),0,(GETPIVOTDATA("Open quantity",Pivot!$A$7,"Customer Model",Stock!D31))))-(IF(ISERROR(GETPIVOTDATA("Quantity",Pivot!$D$7,"Customer Model",D31)),0,(GETPIVOTDATA("Quantity",Pivot!$D$7,"Customer Model",D31))))</f>
        <v>154</v>
      </c>
      <c r="F31" s="161">
        <v>162</v>
      </c>
      <c r="G31" s="161">
        <v>162</v>
      </c>
      <c r="H31" s="162" t="str">
        <f>IF(ISERROR(GETPIVOTDATA("Open quantity",Pivot!$A$7,"Customer Model",D31)),"",(GETPIVOTDATA("Open quantity",Pivot!$A$7,"Customer Model",D31)))</f>
        <v/>
      </c>
      <c r="I31" s="161" t="str">
        <f>IF(ISERROR(GETPIVOTDATA("Open quantity",Pivot!#REF!,"Customer Model",D31)),"",(GETPIVOTDATA("Open quantity",Pivot!#REF!,"Customer Model",D31)))</f>
        <v/>
      </c>
      <c r="J31" s="163">
        <f>IF(ISERROR(GETPIVOTDATA("Quantity",Pivot!$D$7,"Customer Model",D31)),"",(GETPIVOTDATA("Quantity",Pivot!$D$7,"Customer Model",D31)))</f>
        <v>8</v>
      </c>
      <c r="K31" s="164">
        <f>G31-(IF(ISERROR(GETPIVOTDATA("Quantity",Pivot!$D$7,"Customer Model",D31)),0,(GETPIVOTDATA("Quantity",Pivot!$D$7,"Customer Model",D31))))</f>
        <v>154</v>
      </c>
      <c r="L31" s="165">
        <v>0</v>
      </c>
      <c r="M31" s="165">
        <v>0</v>
      </c>
      <c r="N31" s="204">
        <f t="shared" si="5"/>
        <v>0</v>
      </c>
      <c r="O31" s="167">
        <v>0</v>
      </c>
      <c r="P31" s="166">
        <f t="shared" si="1"/>
        <v>0</v>
      </c>
      <c r="Q31" s="168">
        <v>0</v>
      </c>
      <c r="R31" s="166">
        <f t="shared" si="6"/>
        <v>0</v>
      </c>
      <c r="S31" s="168">
        <v>0</v>
      </c>
      <c r="T31" s="168">
        <v>0</v>
      </c>
      <c r="U31" s="168">
        <v>0</v>
      </c>
      <c r="V31" s="168">
        <v>162</v>
      </c>
      <c r="W31" s="168">
        <v>0</v>
      </c>
      <c r="X31" s="169">
        <f t="shared" si="7"/>
        <v>162</v>
      </c>
      <c r="Y31" s="170">
        <f t="shared" si="4"/>
        <v>100</v>
      </c>
      <c r="Z31" s="202"/>
      <c r="AA31" s="171"/>
      <c r="AB31" s="172"/>
      <c r="AC31" s="47"/>
    </row>
    <row r="32" spans="1:30" ht="15">
      <c r="A32" s="232"/>
      <c r="B32" s="6" t="s">
        <v>2</v>
      </c>
      <c r="C32" s="1" t="s">
        <v>93</v>
      </c>
      <c r="D32" s="1" t="s">
        <v>79</v>
      </c>
      <c r="E32" s="89">
        <f>G32-(IF(ISERROR(GETPIVOTDATA("Open quantity",Pivot!$A$7,"Customer Model",Stock!D32)),0,(GETPIVOTDATA("Open quantity",Pivot!$A$7,"Customer Model",Stock!D32))))-(IF(ISERROR(GETPIVOTDATA("Quantity",Pivot!$D$7,"Customer Model",D32)),0,(GETPIVOTDATA("Quantity",Pivot!$D$7,"Customer Model",D32))))</f>
        <v>135</v>
      </c>
      <c r="F32" s="28">
        <v>141</v>
      </c>
      <c r="G32" s="10">
        <v>137</v>
      </c>
      <c r="H32" s="84">
        <f>IF(ISERROR(GETPIVOTDATA("Open quantity",Pivot!$A$7,"Customer Model",D32)),"",(GETPIVOTDATA("Open quantity",Pivot!$A$7,"Customer Model",D32)))</f>
        <v>2</v>
      </c>
      <c r="I32" s="86" t="str">
        <f>IF(ISERROR(GETPIVOTDATA("Open quantity",Pivot!#REF!,"Customer Model",D32)),"",(GETPIVOTDATA("Open quantity",Pivot!#REF!,"Customer Model",D32)))</f>
        <v/>
      </c>
      <c r="J32" s="85" t="str">
        <f>IF(ISERROR(GETPIVOTDATA("Quantity",Pivot!$D$7,"Customer Model",D32)),"",(GETPIVOTDATA("Quantity",Pivot!$D$7,"Customer Model",D32)))</f>
        <v/>
      </c>
      <c r="K32" s="45">
        <f>G32-(IF(ISERROR(GETPIVOTDATA("Quantity",Pivot!$D$7,"Customer Model",D32)),0,(GETPIVOTDATA("Quantity",Pivot!$D$7,"Customer Model",D32))))</f>
        <v>137</v>
      </c>
      <c r="L32" s="130">
        <v>141</v>
      </c>
      <c r="M32" s="130">
        <v>0</v>
      </c>
      <c r="N32" s="18">
        <f t="shared" si="5"/>
        <v>141</v>
      </c>
      <c r="O32" s="133">
        <v>0</v>
      </c>
      <c r="P32" s="18">
        <f t="shared" si="1"/>
        <v>0</v>
      </c>
      <c r="Q32" s="136">
        <v>0</v>
      </c>
      <c r="R32" s="18">
        <f t="shared" si="6"/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36">
        <f t="shared" si="7"/>
        <v>0</v>
      </c>
      <c r="Y32" s="90">
        <f t="shared" si="4"/>
        <v>0</v>
      </c>
      <c r="Z32" s="101"/>
      <c r="AB32" s="100"/>
      <c r="AD32" t="s">
        <v>385</v>
      </c>
    </row>
    <row r="33" spans="1:31" ht="15">
      <c r="A33" s="232"/>
      <c r="B33" s="6" t="s">
        <v>2</v>
      </c>
      <c r="C33" t="s">
        <v>81</v>
      </c>
      <c r="D33" t="s">
        <v>80</v>
      </c>
      <c r="E33" s="89">
        <f>G33-(IF(ISERROR(GETPIVOTDATA("Open quantity",Pivot!$A$7,"Customer Model",Stock!D33)),0,(GETPIVOTDATA("Open quantity",Pivot!$A$7,"Customer Model",Stock!D33))))-(IF(ISERROR(GETPIVOTDATA("Quantity",Pivot!$D$7,"Customer Model",D33)),0,(GETPIVOTDATA("Quantity",Pivot!$D$7,"Customer Model",D33))))</f>
        <v>39</v>
      </c>
      <c r="F33" s="28">
        <v>46</v>
      </c>
      <c r="G33" s="10">
        <v>39</v>
      </c>
      <c r="H33" s="84" t="str">
        <f>IF(ISERROR(GETPIVOTDATA("Open quantity",Pivot!$A$7,"Customer Model",D33)),"",(GETPIVOTDATA("Open quantity",Pivot!$A$7,"Customer Model",D33)))</f>
        <v/>
      </c>
      <c r="I33" s="86" t="str">
        <f>IF(ISERROR(GETPIVOTDATA("Open quantity",Pivot!#REF!,"Customer Model",D33)),"",(GETPIVOTDATA("Open quantity",Pivot!#REF!,"Customer Model",D33)))</f>
        <v/>
      </c>
      <c r="J33" s="85" t="str">
        <f>IF(ISERROR(GETPIVOTDATA("Quantity",Pivot!$D$7,"Customer Model",D33)),"",(GETPIVOTDATA("Quantity",Pivot!$D$7,"Customer Model",D33)))</f>
        <v/>
      </c>
      <c r="K33" s="45">
        <f>G33-(IF(ISERROR(GETPIVOTDATA("Quantity",Pivot!$D$7,"Customer Model",D33)),0,(GETPIVOTDATA("Quantity",Pivot!$D$7,"Customer Model",D33))))</f>
        <v>39</v>
      </c>
      <c r="L33" s="130">
        <v>46</v>
      </c>
      <c r="M33" s="130">
        <v>0</v>
      </c>
      <c r="N33" s="83">
        <f t="shared" si="5"/>
        <v>46</v>
      </c>
      <c r="O33" s="133">
        <v>0</v>
      </c>
      <c r="P33" s="83">
        <f t="shared" si="1"/>
        <v>0</v>
      </c>
      <c r="Q33" s="136">
        <v>0</v>
      </c>
      <c r="R33" s="83">
        <f t="shared" si="6"/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88">
        <f t="shared" si="7"/>
        <v>0</v>
      </c>
      <c r="Y33" s="90">
        <f t="shared" si="4"/>
        <v>0</v>
      </c>
      <c r="Z33" s="97"/>
      <c r="AB33" s="100"/>
    </row>
    <row r="34" spans="1:31" ht="15.75" customHeight="1">
      <c r="A34" s="232"/>
      <c r="B34" s="6" t="s">
        <v>2</v>
      </c>
      <c r="C34" t="s">
        <v>107</v>
      </c>
      <c r="D34" t="s">
        <v>108</v>
      </c>
      <c r="E34" s="89">
        <f>G34-(IF(ISERROR(GETPIVOTDATA("Open quantity",Pivot!$A$7,"Customer Model",Stock!D34)),0,(GETPIVOTDATA("Open quantity",Pivot!$A$7,"Customer Model",Stock!D34))))-(IF(ISERROR(GETPIVOTDATA("Quantity",Pivot!$D$7,"Customer Model",D34)),0,(GETPIVOTDATA("Quantity",Pivot!$D$7,"Customer Model",D34))))</f>
        <v>46</v>
      </c>
      <c r="F34" s="28">
        <v>49</v>
      </c>
      <c r="G34" s="10">
        <v>46</v>
      </c>
      <c r="H34" s="84" t="str">
        <f>IF(ISERROR(GETPIVOTDATA("Open quantity",Pivot!$A$7,"Customer Model",D34)),"",(GETPIVOTDATA("Open quantity",Pivot!$A$7,"Customer Model",D34)))</f>
        <v/>
      </c>
      <c r="I34" s="86" t="str">
        <f>IF(ISERROR(GETPIVOTDATA("Open quantity",Pivot!#REF!,"Customer Model",D34)),"",(GETPIVOTDATA("Open quantity",Pivot!#REF!,"Customer Model",D34)))</f>
        <v/>
      </c>
      <c r="J34" s="85" t="str">
        <f>IF(ISERROR(GETPIVOTDATA("Quantity",Pivot!$D$7,"Customer Model",D34)),"",(GETPIVOTDATA("Quantity",Pivot!$D$7,"Customer Model",D34)))</f>
        <v/>
      </c>
      <c r="K34" s="45">
        <f>G34-(IF(ISERROR(GETPIVOTDATA("Quantity",Pivot!$D$7,"Customer Model",D34)),0,(GETPIVOTDATA("Quantity",Pivot!$D$7,"Customer Model",D34))))</f>
        <v>46</v>
      </c>
      <c r="L34" s="130">
        <v>0</v>
      </c>
      <c r="M34" s="130">
        <v>0</v>
      </c>
      <c r="N34" s="83">
        <f t="shared" si="5"/>
        <v>0</v>
      </c>
      <c r="O34" s="133">
        <v>48</v>
      </c>
      <c r="P34" s="83">
        <f t="shared" si="1"/>
        <v>48</v>
      </c>
      <c r="Q34" s="136">
        <v>0</v>
      </c>
      <c r="R34" s="83">
        <f t="shared" si="6"/>
        <v>0</v>
      </c>
      <c r="S34" s="136">
        <v>0</v>
      </c>
      <c r="T34" s="136">
        <v>1</v>
      </c>
      <c r="U34" s="136">
        <v>0</v>
      </c>
      <c r="V34" s="136">
        <v>0</v>
      </c>
      <c r="W34" s="136">
        <v>2</v>
      </c>
      <c r="X34" s="88">
        <f t="shared" si="7"/>
        <v>3</v>
      </c>
      <c r="Y34" s="90">
        <f t="shared" si="4"/>
        <v>5.8823529411764701</v>
      </c>
      <c r="Z34" s="102"/>
      <c r="AB34" s="100"/>
    </row>
    <row r="35" spans="1:31" s="79" customFormat="1" ht="15.75" customHeight="1">
      <c r="A35" s="232"/>
      <c r="B35" s="81" t="s">
        <v>2</v>
      </c>
      <c r="C35" s="79" t="s">
        <v>300</v>
      </c>
      <c r="D35" s="79" t="s">
        <v>301</v>
      </c>
      <c r="E35" s="89">
        <f>G35-(IF(ISERROR(GETPIVOTDATA("Open quantity",Pivot!$A$7,"Customer Model",Stock!D35)),0,(GETPIVOTDATA("Open quantity",Pivot!$A$7,"Customer Model",Stock!D35))))-(IF(ISERROR(GETPIVOTDATA("Quantity",Pivot!$D$7,"Customer Model",D35)),0,(GETPIVOTDATA("Quantity",Pivot!$D$7,"Customer Model",D35))))</f>
        <v>38</v>
      </c>
      <c r="F35" s="86">
        <v>53</v>
      </c>
      <c r="G35" s="82">
        <v>39</v>
      </c>
      <c r="H35" s="84">
        <f>IF(ISERROR(GETPIVOTDATA("Open quantity",Pivot!$A$7,"Customer Model",D35)),"",(GETPIVOTDATA("Open quantity",Pivot!$A$7,"Customer Model",D35)))</f>
        <v>1</v>
      </c>
      <c r="I35" s="86" t="str">
        <f>IF(ISERROR(GETPIVOTDATA("Open quantity",Pivot!#REF!,"Customer Model",D35)),"",(GETPIVOTDATA("Open quantity",Pivot!#REF!,"Customer Model",D35)))</f>
        <v/>
      </c>
      <c r="J35" s="85" t="str">
        <f>IF(ISERROR(GETPIVOTDATA("Quantity",Pivot!$D$7,"Customer Model",D35)),"",(GETPIVOTDATA("Quantity",Pivot!$D$7,"Customer Model",D35)))</f>
        <v/>
      </c>
      <c r="K35" s="45">
        <f>G35-(IF(ISERROR(GETPIVOTDATA("Quantity",Pivot!$D$7,"Customer Model",D35)),0,(GETPIVOTDATA("Quantity",Pivot!$D$7,"Customer Model",D35))))</f>
        <v>39</v>
      </c>
      <c r="L35" s="130">
        <v>0</v>
      </c>
      <c r="M35" s="130">
        <v>0</v>
      </c>
      <c r="N35" s="83">
        <f t="shared" si="5"/>
        <v>0</v>
      </c>
      <c r="O35" s="133">
        <v>53</v>
      </c>
      <c r="P35" s="83">
        <f t="shared" si="1"/>
        <v>53</v>
      </c>
      <c r="Q35" s="136">
        <v>0</v>
      </c>
      <c r="R35" s="83">
        <f t="shared" si="6"/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88">
        <f t="shared" si="7"/>
        <v>0</v>
      </c>
      <c r="Y35" s="90">
        <f t="shared" si="4"/>
        <v>0</v>
      </c>
      <c r="Z35" s="59"/>
      <c r="AA35" s="97"/>
      <c r="AB35" s="100"/>
      <c r="AC35" s="47"/>
      <c r="AD35" s="79" t="s">
        <v>386</v>
      </c>
      <c r="AE35" s="79" t="s">
        <v>387</v>
      </c>
    </row>
    <row r="36" spans="1:31" ht="15">
      <c r="A36" s="232"/>
      <c r="B36" s="6" t="s">
        <v>2</v>
      </c>
      <c r="C36" s="6" t="s">
        <v>100</v>
      </c>
      <c r="D36" s="30" t="s">
        <v>101</v>
      </c>
      <c r="E36" s="89">
        <f>G36-(IF(ISERROR(GETPIVOTDATA("Open quantity",Pivot!$A$7,"Customer Model",Stock!D36)),0,(GETPIVOTDATA("Open quantity",Pivot!$A$7,"Customer Model",Stock!D36))))-(IF(ISERROR(GETPIVOTDATA("Quantity",Pivot!$D$7,"Customer Model",D36)),0,(GETPIVOTDATA("Quantity",Pivot!$D$7,"Customer Model",D36))))</f>
        <v>108</v>
      </c>
      <c r="F36" s="28">
        <v>113</v>
      </c>
      <c r="G36" s="10">
        <v>111</v>
      </c>
      <c r="H36" s="84">
        <f>IF(ISERROR(GETPIVOTDATA("Open quantity",Pivot!$A$7,"Customer Model",D36)),"",(GETPIVOTDATA("Open quantity",Pivot!$A$7,"Customer Model",D36)))</f>
        <v>2</v>
      </c>
      <c r="I36" s="28" t="str">
        <f>IF(ISERROR(GETPIVOTDATA("Open quantity",Pivot!#REF!,"Customer Model",D36)),"",(GETPIVOTDATA("Open quantity",Pivot!#REF!,"Customer Model",D36)))</f>
        <v/>
      </c>
      <c r="J36" s="85">
        <f>IF(ISERROR(GETPIVOTDATA("Quantity",Pivot!$D$7,"Customer Model",D36)),"",(GETPIVOTDATA("Quantity",Pivot!$D$7,"Customer Model",D36)))</f>
        <v>1</v>
      </c>
      <c r="K36" s="45">
        <f>G36-(IF(ISERROR(GETPIVOTDATA("Quantity",Pivot!$D$7,"Customer Model",D36)),0,(GETPIVOTDATA("Quantity",Pivot!$D$7,"Customer Model",D36))))</f>
        <v>110</v>
      </c>
      <c r="L36" s="130">
        <v>0</v>
      </c>
      <c r="M36" s="130">
        <v>0</v>
      </c>
      <c r="N36" s="83">
        <f t="shared" si="5"/>
        <v>0</v>
      </c>
      <c r="O36" s="133">
        <v>0</v>
      </c>
      <c r="P36" s="83">
        <f t="shared" si="1"/>
        <v>0</v>
      </c>
      <c r="Q36" s="136">
        <v>0</v>
      </c>
      <c r="R36" s="83">
        <f t="shared" si="6"/>
        <v>0</v>
      </c>
      <c r="S36" s="136">
        <v>0</v>
      </c>
      <c r="T36" s="136">
        <v>0</v>
      </c>
      <c r="U36" s="136">
        <v>0</v>
      </c>
      <c r="V36" s="136">
        <v>1</v>
      </c>
      <c r="W36" s="136">
        <v>112</v>
      </c>
      <c r="X36" s="83">
        <f t="shared" si="7"/>
        <v>113</v>
      </c>
      <c r="Y36" s="90">
        <f t="shared" si="4"/>
        <v>100</v>
      </c>
      <c r="Z36" s="97"/>
      <c r="AB36" s="100"/>
    </row>
    <row r="37" spans="1:31" s="79" customFormat="1" ht="15">
      <c r="A37" s="232"/>
      <c r="B37" s="2" t="s">
        <v>2</v>
      </c>
      <c r="C37" s="81" t="s">
        <v>452</v>
      </c>
      <c r="D37" s="34" t="s">
        <v>453</v>
      </c>
      <c r="E37" s="89">
        <f>G37-(IF(ISERROR(GETPIVOTDATA("Open quantity",Pivot!$A$7,"Customer Model",Stock!D37)),0,(GETPIVOTDATA("Open quantity",Pivot!$A$7,"Customer Model",Stock!D37))))-(IF(ISERROR(GETPIVOTDATA("Quantity",Pivot!$D$7,"Customer Model",D37)),0,(GETPIVOTDATA("Quantity",Pivot!$D$7,"Customer Model",D37))))</f>
        <v>0</v>
      </c>
      <c r="F37" s="86">
        <v>0</v>
      </c>
      <c r="G37" s="82">
        <v>0</v>
      </c>
      <c r="H37" s="84" t="str">
        <f>IF(ISERROR(GETPIVOTDATA("Open quantity",Pivot!$A$7,"Customer Model",D37)),"",(GETPIVOTDATA("Open quantity",Pivot!$A$7,"Customer Model",D37)))</f>
        <v/>
      </c>
      <c r="I37" s="86"/>
      <c r="J37" s="85" t="str">
        <f>IF(ISERROR(GETPIVOTDATA("Quantity",Pivot!$D$7,"Customer Model",D37)),"",(GETPIVOTDATA("Quantity",Pivot!$D$7,"Customer Model",D37)))</f>
        <v/>
      </c>
      <c r="K37" s="45">
        <f>G37-(IF(ISERROR(GETPIVOTDATA("Quantity",Pivot!$D$7,"Customer Model",D37)),0,(GETPIVOTDATA("Quantity",Pivot!$D$7,"Customer Model",D37))))</f>
        <v>0</v>
      </c>
      <c r="L37" s="130"/>
      <c r="M37" s="130"/>
      <c r="N37" s="83">
        <f t="shared" si="5"/>
        <v>0</v>
      </c>
      <c r="O37" s="133"/>
      <c r="P37" s="83">
        <f t="shared" si="1"/>
        <v>0</v>
      </c>
      <c r="Q37" s="136"/>
      <c r="R37" s="83">
        <f t="shared" si="6"/>
        <v>0</v>
      </c>
      <c r="S37" s="136"/>
      <c r="T37" s="136"/>
      <c r="U37" s="136"/>
      <c r="V37" s="136"/>
      <c r="W37" s="136"/>
      <c r="X37" s="83">
        <f t="shared" si="7"/>
        <v>0</v>
      </c>
      <c r="Y37" s="90" t="e">
        <f t="shared" si="4"/>
        <v>#DIV/0!</v>
      </c>
      <c r="Z37" s="97" t="s">
        <v>441</v>
      </c>
      <c r="AA37" s="97"/>
      <c r="AB37" s="100"/>
      <c r="AC37" s="47"/>
    </row>
    <row r="38" spans="1:31" ht="15">
      <c r="A38" s="232"/>
      <c r="B38" s="6" t="s">
        <v>2</v>
      </c>
      <c r="C38" t="s">
        <v>109</v>
      </c>
      <c r="D38" t="s">
        <v>110</v>
      </c>
      <c r="E38" s="89">
        <f>G38-(IF(ISERROR(GETPIVOTDATA("Open quantity",Pivot!$A$7,"Customer Model",Stock!D38)),0,(GETPIVOTDATA("Open quantity",Pivot!$A$7,"Customer Model",Stock!D38))))-(IF(ISERROR(GETPIVOTDATA("Quantity",Pivot!$D$7,"Customer Model",D38)),0,(GETPIVOTDATA("Quantity",Pivot!$D$7,"Customer Model",D38))))</f>
        <v>-7</v>
      </c>
      <c r="F38" s="28">
        <v>5</v>
      </c>
      <c r="G38" s="10">
        <v>0</v>
      </c>
      <c r="H38" s="23">
        <f>IF(ISERROR(GETPIVOTDATA("Open quantity",Pivot!$A$7,"Customer Model",D38)),"",(GETPIVOTDATA("Open quantity",Pivot!$A$7,"Customer Model",D38)))</f>
        <v>6</v>
      </c>
      <c r="I38" s="86" t="str">
        <f>IF(ISERROR(GETPIVOTDATA("Open quantity",Pivot!#REF!,"Customer Model",D38)),"",(GETPIVOTDATA("Open quantity",Pivot!#REF!,"Customer Model",D38)))</f>
        <v/>
      </c>
      <c r="J38" s="25">
        <f>IF(ISERROR(GETPIVOTDATA("Quantity",Pivot!$D$7,"Customer Model",D38)),"",(GETPIVOTDATA("Quantity",Pivot!$D$7,"Customer Model",D38)))</f>
        <v>1</v>
      </c>
      <c r="K38" s="29">
        <f>G38-(IF(ISERROR(GETPIVOTDATA("Quantity",Pivot!$D$7,"Customer Model",D38)),0,(GETPIVOTDATA("Quantity",Pivot!$D$7,"Customer Model",D38))))</f>
        <v>-1</v>
      </c>
      <c r="L38" s="130">
        <v>0</v>
      </c>
      <c r="M38" s="130">
        <v>0</v>
      </c>
      <c r="N38" s="83">
        <f t="shared" si="5"/>
        <v>0</v>
      </c>
      <c r="O38" s="133">
        <v>5</v>
      </c>
      <c r="P38" s="83">
        <f t="shared" si="1"/>
        <v>5</v>
      </c>
      <c r="Q38" s="136">
        <v>0</v>
      </c>
      <c r="R38" s="83">
        <f t="shared" si="6"/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88">
        <f t="shared" si="7"/>
        <v>0</v>
      </c>
      <c r="Y38" s="90">
        <f t="shared" si="4"/>
        <v>0</v>
      </c>
      <c r="Z38" s="102"/>
      <c r="AA38" s="103"/>
      <c r="AB38" s="100"/>
    </row>
    <row r="39" spans="1:31" ht="15.75" thickBot="1">
      <c r="A39" s="232"/>
      <c r="B39" s="6" t="s">
        <v>2</v>
      </c>
      <c r="C39" t="s">
        <v>102</v>
      </c>
      <c r="D39" s="30" t="s">
        <v>103</v>
      </c>
      <c r="E39" s="151">
        <f>G39-(IF(ISERROR(GETPIVOTDATA("Open quantity",Pivot!$A$7,"Customer Model",Stock!D39)),0,(GETPIVOTDATA("Open quantity",Pivot!$A$7,"Customer Model",Stock!D39))))-(IF(ISERROR(GETPIVOTDATA("Quantity",Pivot!$D$7,"Customer Model",D39)),0,(GETPIVOTDATA("Quantity",Pivot!$D$7,"Customer Model",D39))))</f>
        <v>-11</v>
      </c>
      <c r="F39" s="28">
        <v>0</v>
      </c>
      <c r="G39" s="10">
        <v>0</v>
      </c>
      <c r="H39" s="23">
        <f>IF(ISERROR(GETPIVOTDATA("Open quantity",Pivot!$A$7,"Customer Model",D39)),"",(GETPIVOTDATA("Open quantity",Pivot!$A$7,"Customer Model",D39)))</f>
        <v>11</v>
      </c>
      <c r="I39" s="28" t="str">
        <f>IF(ISERROR(GETPIVOTDATA("Open quantity",Pivot!#REF!,"Customer Model",D39)),"",(GETPIVOTDATA("Open quantity",Pivot!#REF!,"Customer Model",D39)))</f>
        <v/>
      </c>
      <c r="J39" s="25" t="str">
        <f>IF(ISERROR(GETPIVOTDATA("Quantity",Pivot!$D$7,"Customer Model",D39)),"",(GETPIVOTDATA("Quantity",Pivot!$D$7,"Customer Model",D39)))</f>
        <v/>
      </c>
      <c r="K39" s="71">
        <f>G39-(IF(ISERROR(GETPIVOTDATA("Quantity",Pivot!$D$7,"Customer Model",D39)),0,(GETPIVOTDATA("Quantity",Pivot!$D$7,"Customer Model",D39))))</f>
        <v>0</v>
      </c>
      <c r="L39" s="222">
        <v>0</v>
      </c>
      <c r="M39" s="223">
        <v>0</v>
      </c>
      <c r="N39" s="83">
        <f t="shared" si="5"/>
        <v>0</v>
      </c>
      <c r="O39" s="134">
        <v>0</v>
      </c>
      <c r="P39" s="83">
        <f t="shared" si="1"/>
        <v>0</v>
      </c>
      <c r="Q39" s="168">
        <v>0</v>
      </c>
      <c r="R39" s="83">
        <f t="shared" si="6"/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83">
        <f t="shared" si="7"/>
        <v>0</v>
      </c>
      <c r="Y39" s="90" t="e">
        <f t="shared" si="4"/>
        <v>#DIV/0!</v>
      </c>
      <c r="Z39" s="104" t="s">
        <v>441</v>
      </c>
      <c r="AA39" s="59"/>
      <c r="AB39" s="100"/>
    </row>
    <row r="40" spans="1:31" s="41" customFormat="1" ht="14.25" customHeight="1">
      <c r="A40" s="233" t="s">
        <v>29</v>
      </c>
      <c r="B40" s="39" t="s">
        <v>2</v>
      </c>
      <c r="C40" s="15" t="s">
        <v>106</v>
      </c>
      <c r="D40" s="39" t="s">
        <v>105</v>
      </c>
      <c r="E40" s="89">
        <f>G40-(IF(ISERROR(GETPIVOTDATA("Open quantity",Pivot!$A$7,"Customer Model",Stock!D40)),0,(GETPIVOTDATA("Open quantity",Pivot!$A$7,"Customer Model",Stock!D40))))-(IF(ISERROR(GETPIVOTDATA("Quantity",Pivot!$D$7,"Customer Model",D40)),0,(GETPIVOTDATA("Quantity",Pivot!$D$7,"Customer Model",D40))))</f>
        <v>43</v>
      </c>
      <c r="F40" s="40">
        <v>45</v>
      </c>
      <c r="G40" s="40">
        <v>43</v>
      </c>
      <c r="H40" s="24" t="str">
        <f>IF(ISERROR(GETPIVOTDATA("Open quantity",Pivot!$A$7,"Customer Model",D40)),"",(GETPIVOTDATA("Open quantity",Pivot!$A$7,"Customer Model",D40)))</f>
        <v/>
      </c>
      <c r="I40" s="16" t="str">
        <f>IF(ISERROR(GETPIVOTDATA("Open quantity",Pivot!#REF!,"Customer Model",D40)),"",(GETPIVOTDATA("Open quantity",Pivot!#REF!,"Customer Model",D40)))</f>
        <v/>
      </c>
      <c r="J40" s="68" t="str">
        <f>IF(ISERROR(GETPIVOTDATA("Quantity",Pivot!$D$7,"Customer Model",D40)),"",(GETPIVOTDATA("Quantity",Pivot!$D$7,"Customer Model",D40)))</f>
        <v/>
      </c>
      <c r="K40" s="70">
        <f>G40-(IF(ISERROR(GETPIVOTDATA("Quantity",Pivot!$D$7,"Customer Model",D40)),0,(GETPIVOTDATA("Quantity",Pivot!$D$7,"Customer Model",D40))))</f>
        <v>43</v>
      </c>
      <c r="L40" s="130">
        <v>4</v>
      </c>
      <c r="M40" s="130">
        <v>0</v>
      </c>
      <c r="N40" s="17">
        <f t="shared" ref="N40:N47" si="8">M40+L40</f>
        <v>4</v>
      </c>
      <c r="O40" s="133">
        <v>4</v>
      </c>
      <c r="P40" s="17">
        <f t="shared" ref="P40:P72" si="9">O40</f>
        <v>4</v>
      </c>
      <c r="Q40" s="136">
        <v>3</v>
      </c>
      <c r="R40" s="17">
        <f t="shared" ref="R40:R47" si="10">Q40</f>
        <v>3</v>
      </c>
      <c r="S40" s="136">
        <v>0</v>
      </c>
      <c r="T40" s="136">
        <v>0</v>
      </c>
      <c r="U40" s="136">
        <v>0</v>
      </c>
      <c r="V40" s="136">
        <v>0</v>
      </c>
      <c r="W40" s="136">
        <v>34</v>
      </c>
      <c r="X40" s="35">
        <f t="shared" ref="X40:X47" si="11">SUM(S40:W40)</f>
        <v>34</v>
      </c>
      <c r="Y40" s="44">
        <f t="shared" ref="Y40:Y72" si="12">(100/(N40+P40+R40+X40)*(R40+X40))</f>
        <v>82.222222222222229</v>
      </c>
      <c r="Z40" s="105"/>
      <c r="AA40" s="106"/>
      <c r="AB40" s="107"/>
      <c r="AC40" s="108"/>
    </row>
    <row r="41" spans="1:31" s="41" customFormat="1" ht="14.25" customHeight="1">
      <c r="A41" s="233"/>
      <c r="B41" s="81" t="s">
        <v>2</v>
      </c>
      <c r="C41" s="81" t="s">
        <v>368</v>
      </c>
      <c r="D41" s="60" t="s">
        <v>97</v>
      </c>
      <c r="E41" s="89">
        <f>G41-(IF(ISERROR(GETPIVOTDATA("Open quantity",Pivot!$A$7,"Customer Model",Stock!D41)),0,(GETPIVOTDATA("Open quantity",Pivot!$A$7,"Customer Model",Stock!D41))))-(IF(ISERROR(GETPIVOTDATA("Quantity",Pivot!$D$7,"Customer Model",D41)),0,(GETPIVOTDATA("Quantity",Pivot!$D$7,"Customer Model",D41))))</f>
        <v>37</v>
      </c>
      <c r="F41" s="61">
        <v>39</v>
      </c>
      <c r="G41" s="61">
        <v>37</v>
      </c>
      <c r="H41" s="84" t="str">
        <f>IF(ISERROR(GETPIVOTDATA("Open quantity",Pivot!$A$7,"Customer Model",D41)),"",(GETPIVOTDATA("Open quantity",Pivot!$A$7,"Customer Model",D41)))</f>
        <v/>
      </c>
      <c r="I41" s="86" t="str">
        <f>IF(ISERROR(GETPIVOTDATA("Open quantity",Pivot!#REF!,"Customer Model",D41)),"",(GETPIVOTDATA("Open quantity",Pivot!#REF!,"Customer Model",D41)))</f>
        <v/>
      </c>
      <c r="J41" s="85" t="str">
        <f>IF(ISERROR(GETPIVOTDATA("Quantity",Pivot!$D$7,"Customer Model",D41)),"",(GETPIVOTDATA("Quantity",Pivot!$D$7,"Customer Model",D41)))</f>
        <v/>
      </c>
      <c r="K41" s="87">
        <f>G41-(IF(ISERROR(GETPIVOTDATA("Quantity",Pivot!$D$7,"Customer Model",D41)),0,(GETPIVOTDATA("Quantity",Pivot!$D$7,"Customer Model",D41))))</f>
        <v>37</v>
      </c>
      <c r="L41" s="130">
        <v>0</v>
      </c>
      <c r="M41" s="130">
        <v>39</v>
      </c>
      <c r="N41" s="83">
        <f t="shared" si="8"/>
        <v>39</v>
      </c>
      <c r="O41" s="133">
        <v>0</v>
      </c>
      <c r="P41" s="83">
        <f t="shared" si="9"/>
        <v>0</v>
      </c>
      <c r="Q41" s="136">
        <v>0</v>
      </c>
      <c r="R41" s="83">
        <f t="shared" si="10"/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88">
        <f t="shared" si="11"/>
        <v>0</v>
      </c>
      <c r="Y41" s="90">
        <f t="shared" si="12"/>
        <v>0</v>
      </c>
      <c r="Z41" s="109"/>
      <c r="AA41" s="101"/>
      <c r="AB41" s="110"/>
      <c r="AC41" s="108"/>
      <c r="AD41" s="41" t="s">
        <v>383</v>
      </c>
    </row>
    <row r="42" spans="1:31" s="41" customFormat="1" ht="14.25" customHeight="1">
      <c r="A42" s="233"/>
      <c r="B42" s="6" t="s">
        <v>2</v>
      </c>
      <c r="C42" s="60" t="s">
        <v>95</v>
      </c>
      <c r="D42" s="60" t="s">
        <v>97</v>
      </c>
      <c r="E42" s="89">
        <f>G42-(IF(ISERROR(GETPIVOTDATA("Open quantity",Pivot!$A$7,"Customer Model",Stock!D42)),0,(GETPIVOTDATA("Open quantity",Pivot!$A$7,"Customer Model",Stock!D42))))-(IF(ISERROR(GETPIVOTDATA("Quantity",Pivot!$D$7,"Customer Model",D42)),0,(GETPIVOTDATA("Quantity",Pivot!$D$7,"Customer Model",D42))))</f>
        <v>0</v>
      </c>
      <c r="F42" s="61">
        <v>1</v>
      </c>
      <c r="G42" s="61">
        <v>0</v>
      </c>
      <c r="H42" s="84" t="str">
        <f>IF(ISERROR(GETPIVOTDATA("Open quantity",Pivot!$A$7,"Customer Model",D42)),"",(GETPIVOTDATA("Open quantity",Pivot!$A$7,"Customer Model",D42)))</f>
        <v/>
      </c>
      <c r="I42" s="86" t="str">
        <f>IF(ISERROR(GETPIVOTDATA("Open quantity",Pivot!#REF!,"Customer Model",D42)),"",(GETPIVOTDATA("Open quantity",Pivot!#REF!,"Customer Model",D42)))</f>
        <v/>
      </c>
      <c r="J42" s="85" t="str">
        <f>IF(ISERROR(GETPIVOTDATA("Quantity",Pivot!$D$7,"Customer Model",D42)),"",(GETPIVOTDATA("Quantity",Pivot!$D$7,"Customer Model",D42)))</f>
        <v/>
      </c>
      <c r="K42" s="87">
        <f>G42-(IF(ISERROR(GETPIVOTDATA("Quantity",Pivot!$D$7,"Customer Model",D42)),0,(GETPIVOTDATA("Quantity",Pivot!$D$7,"Customer Model",D42))))</f>
        <v>0</v>
      </c>
      <c r="L42" s="130">
        <v>0</v>
      </c>
      <c r="M42" s="130">
        <v>0</v>
      </c>
      <c r="N42" s="83">
        <f t="shared" si="8"/>
        <v>0</v>
      </c>
      <c r="O42" s="133">
        <v>0</v>
      </c>
      <c r="P42" s="83">
        <f t="shared" si="9"/>
        <v>0</v>
      </c>
      <c r="Q42" s="136">
        <v>0</v>
      </c>
      <c r="R42" s="83">
        <f t="shared" si="10"/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1</v>
      </c>
      <c r="X42" s="88">
        <f t="shared" si="11"/>
        <v>1</v>
      </c>
      <c r="Y42" s="90">
        <f t="shared" si="12"/>
        <v>100</v>
      </c>
      <c r="Z42" s="97"/>
      <c r="AA42" s="108"/>
      <c r="AB42" s="110"/>
      <c r="AC42" s="108"/>
    </row>
    <row r="43" spans="1:31" s="41" customFormat="1" ht="14.25" customHeight="1">
      <c r="A43" s="233"/>
      <c r="B43" s="6" t="s">
        <v>2</v>
      </c>
      <c r="C43" t="s">
        <v>23</v>
      </c>
      <c r="D43" s="60" t="s">
        <v>24</v>
      </c>
      <c r="E43" s="89">
        <f>G43-(IF(ISERROR(GETPIVOTDATA("Open quantity",Pivot!$A$7,"Customer Model",Stock!D43)),0,(GETPIVOTDATA("Open quantity",Pivot!$A$7,"Customer Model",Stock!D43))))-(IF(ISERROR(GETPIVOTDATA("Quantity",Pivot!$D$7,"Customer Model",D43)),0,(GETPIVOTDATA("Quantity",Pivot!$D$7,"Customer Model",D43))))</f>
        <v>66</v>
      </c>
      <c r="F43" s="61">
        <v>84</v>
      </c>
      <c r="G43" s="61">
        <v>67</v>
      </c>
      <c r="H43" s="84">
        <f>IF(ISERROR(GETPIVOTDATA("Open quantity",Pivot!$A$7,"Customer Model",D43)),"",(GETPIVOTDATA("Open quantity",Pivot!$A$7,"Customer Model",D43)))</f>
        <v>1</v>
      </c>
      <c r="I43" s="86" t="str">
        <f>IF(ISERROR(GETPIVOTDATA("Open quantity",Pivot!#REF!,"Customer Model",D43)),"",(GETPIVOTDATA("Open quantity",Pivot!#REF!,"Customer Model",D43)))</f>
        <v/>
      </c>
      <c r="J43" s="85" t="str">
        <f>IF(ISERROR(GETPIVOTDATA("Quantity",Pivot!$D$7,"Customer Model",D43)),"",(GETPIVOTDATA("Quantity",Pivot!$D$7,"Customer Model",D43)))</f>
        <v/>
      </c>
      <c r="K43" s="87">
        <f>G43-(IF(ISERROR(GETPIVOTDATA("Quantity",Pivot!$D$7,"Customer Model",D43)),0,(GETPIVOTDATA("Quantity",Pivot!$D$7,"Customer Model",D43))))</f>
        <v>67</v>
      </c>
      <c r="L43" s="130">
        <v>0</v>
      </c>
      <c r="M43" s="130">
        <v>76</v>
      </c>
      <c r="N43" s="83">
        <f t="shared" si="8"/>
        <v>76</v>
      </c>
      <c r="O43" s="133">
        <v>0</v>
      </c>
      <c r="P43" s="83">
        <f t="shared" si="9"/>
        <v>0</v>
      </c>
      <c r="Q43" s="136">
        <v>0</v>
      </c>
      <c r="R43" s="83">
        <f t="shared" si="10"/>
        <v>0</v>
      </c>
      <c r="S43" s="136">
        <v>0</v>
      </c>
      <c r="T43" s="136">
        <v>0</v>
      </c>
      <c r="U43" s="136">
        <v>1</v>
      </c>
      <c r="V43" s="136">
        <v>9</v>
      </c>
      <c r="W43" s="136">
        <v>0</v>
      </c>
      <c r="X43" s="88">
        <f t="shared" si="11"/>
        <v>10</v>
      </c>
      <c r="Y43" s="90">
        <f t="shared" si="12"/>
        <v>11.627906976744187</v>
      </c>
      <c r="AA43" s="97"/>
      <c r="AB43" s="110"/>
      <c r="AC43" s="108"/>
      <c r="AD43" s="41" t="s">
        <v>381</v>
      </c>
    </row>
    <row r="44" spans="1:31" s="41" customFormat="1" ht="14.25" customHeight="1">
      <c r="A44" s="233"/>
      <c r="B44" s="81" t="s">
        <v>2</v>
      </c>
      <c r="C44" s="79" t="s">
        <v>369</v>
      </c>
      <c r="D44" s="60" t="s">
        <v>96</v>
      </c>
      <c r="E44" s="89">
        <f>G44-(IF(ISERROR(GETPIVOTDATA("Open quantity",Pivot!$A$7,"Customer Model",Stock!D44)),0,(GETPIVOTDATA("Open quantity",Pivot!$A$7,"Customer Model",Stock!D44))))-(IF(ISERROR(GETPIVOTDATA("Quantity",Pivot!$D$7,"Customer Model",D44)),0,(GETPIVOTDATA("Quantity",Pivot!$D$7,"Customer Model",D44))))</f>
        <v>17</v>
      </c>
      <c r="F44" s="61">
        <v>17</v>
      </c>
      <c r="G44" s="61">
        <v>17</v>
      </c>
      <c r="H44" s="84" t="str">
        <f>IF(ISERROR(GETPIVOTDATA("Open quantity",Pivot!$A$7,"Customer Model",D44)),"",(GETPIVOTDATA("Open quantity",Pivot!$A$7,"Customer Model",D44)))</f>
        <v/>
      </c>
      <c r="I44" s="86" t="str">
        <f>IF(ISERROR(GETPIVOTDATA("Open quantity",Pivot!#REF!,"Customer Model",D44)),"",(GETPIVOTDATA("Open quantity",Pivot!#REF!,"Customer Model",D44)))</f>
        <v/>
      </c>
      <c r="J44" s="85" t="str">
        <f>IF(ISERROR(GETPIVOTDATA("Quantity",Pivot!$D$7,"Customer Model",D44)),"",(GETPIVOTDATA("Quantity",Pivot!$D$7,"Customer Model",D44)))</f>
        <v/>
      </c>
      <c r="K44" s="87">
        <f>G44-(IF(ISERROR(GETPIVOTDATA("Quantity",Pivot!$D$7,"Customer Model",D44)),0,(GETPIVOTDATA("Quantity",Pivot!$D$7,"Customer Model",D44))))</f>
        <v>17</v>
      </c>
      <c r="L44" s="130">
        <v>0</v>
      </c>
      <c r="M44" s="130">
        <v>17</v>
      </c>
      <c r="N44" s="83">
        <f t="shared" si="8"/>
        <v>17</v>
      </c>
      <c r="O44" s="133">
        <v>0</v>
      </c>
      <c r="P44" s="83">
        <f t="shared" si="9"/>
        <v>0</v>
      </c>
      <c r="Q44" s="136">
        <v>0</v>
      </c>
      <c r="R44" s="83">
        <f t="shared" si="10"/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88">
        <f t="shared" si="11"/>
        <v>0</v>
      </c>
      <c r="Y44" s="90">
        <f t="shared" si="12"/>
        <v>0</v>
      </c>
      <c r="AA44" s="97"/>
      <c r="AB44" s="110"/>
      <c r="AC44" s="108"/>
      <c r="AD44" s="41" t="s">
        <v>383</v>
      </c>
    </row>
    <row r="45" spans="1:31" ht="15">
      <c r="A45" s="233"/>
      <c r="B45" s="6" t="s">
        <v>2</v>
      </c>
      <c r="C45" t="s">
        <v>94</v>
      </c>
      <c r="D45" t="s">
        <v>96</v>
      </c>
      <c r="E45" s="89">
        <f>G45-(IF(ISERROR(GETPIVOTDATA("Open quantity",Pivot!$A$7,"Customer Model",Stock!D45)),0,(GETPIVOTDATA("Open quantity",Pivot!$A$7,"Customer Model",Stock!D45))))-(IF(ISERROR(GETPIVOTDATA("Quantity",Pivot!$D$7,"Customer Model",D45)),0,(GETPIVOTDATA("Quantity",Pivot!$D$7,"Customer Model",D45))))</f>
        <v>0</v>
      </c>
      <c r="F45" s="28">
        <v>1</v>
      </c>
      <c r="G45" s="10">
        <v>0</v>
      </c>
      <c r="H45" s="23" t="str">
        <f>IF(ISERROR(GETPIVOTDATA("Open quantity",Pivot!$A$7,"Customer Model",D45)),"",(GETPIVOTDATA("Open quantity",Pivot!$A$7,"Customer Model",D45)))</f>
        <v/>
      </c>
      <c r="I45" s="28" t="str">
        <f>IF(ISERROR(GETPIVOTDATA("Open quantity",Pivot!#REF!,"Customer Model",D45)),"",(GETPIVOTDATA("Open quantity",Pivot!#REF!,"Customer Model",D45)))</f>
        <v/>
      </c>
      <c r="J45" s="25" t="str">
        <f>IF(ISERROR(GETPIVOTDATA("Quantity",Pivot!$D$7,"Customer Model",D45)),"",(GETPIVOTDATA("Quantity",Pivot!$D$7,"Customer Model",D45)))</f>
        <v/>
      </c>
      <c r="K45" s="29">
        <f>G45-(IF(ISERROR(GETPIVOTDATA("Quantity",Pivot!$D$7,"Customer Model",D45)),0,(GETPIVOTDATA("Quantity",Pivot!$D$7,"Customer Model",D45))))</f>
        <v>0</v>
      </c>
      <c r="L45" s="130">
        <v>0</v>
      </c>
      <c r="M45" s="130">
        <v>0</v>
      </c>
      <c r="N45" s="18">
        <f t="shared" si="8"/>
        <v>0</v>
      </c>
      <c r="O45" s="133">
        <v>1</v>
      </c>
      <c r="P45" s="18">
        <f t="shared" si="9"/>
        <v>1</v>
      </c>
      <c r="Q45" s="136">
        <v>0</v>
      </c>
      <c r="R45" s="18">
        <f t="shared" si="10"/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36">
        <f t="shared" si="11"/>
        <v>0</v>
      </c>
      <c r="Y45" s="90">
        <f t="shared" si="12"/>
        <v>0</v>
      </c>
      <c r="AA45" s="99"/>
      <c r="AB45" s="100"/>
    </row>
    <row r="46" spans="1:31" ht="15">
      <c r="A46" s="233"/>
      <c r="B46" s="6" t="s">
        <v>2</v>
      </c>
      <c r="C46" t="s">
        <v>279</v>
      </c>
      <c r="D46" t="s">
        <v>98</v>
      </c>
      <c r="E46" s="89">
        <f>G46-(IF(ISERROR(GETPIVOTDATA("Open quantity",Pivot!$A$7,"Customer Model",Stock!D46)),0,(GETPIVOTDATA("Open quantity",Pivot!$A$7,"Customer Model",Stock!D46))))-(IF(ISERROR(GETPIVOTDATA("Quantity",Pivot!$D$7,"Customer Model",D46)),0,(GETPIVOTDATA("Quantity",Pivot!$D$7,"Customer Model",D46))))</f>
        <v>45</v>
      </c>
      <c r="F46" s="28">
        <v>63</v>
      </c>
      <c r="G46" s="10">
        <v>51</v>
      </c>
      <c r="H46" s="23">
        <f>IF(ISERROR(GETPIVOTDATA("Open quantity",Pivot!$A$7,"Customer Model",D46)),"",(GETPIVOTDATA("Open quantity",Pivot!$A$7,"Customer Model",D46)))</f>
        <v>6</v>
      </c>
      <c r="I46" s="28" t="str">
        <f>IF(ISERROR(GETPIVOTDATA("Open quantity",Pivot!#REF!,"Customer Model",D46)),"",(GETPIVOTDATA("Open quantity",Pivot!#REF!,"Customer Model",D46)))</f>
        <v/>
      </c>
      <c r="J46" s="25" t="str">
        <f>IF(ISERROR(GETPIVOTDATA("Quantity",Pivot!$D$7,"Customer Model",D46)),"",(GETPIVOTDATA("Quantity",Pivot!$D$7,"Customer Model",D46)))</f>
        <v/>
      </c>
      <c r="K46" s="29">
        <f>G46-(IF(ISERROR(GETPIVOTDATA("Quantity",Pivot!$D$7,"Customer Model",D46)),0,(GETPIVOTDATA("Quantity",Pivot!$D$7,"Customer Model",D46))))</f>
        <v>51</v>
      </c>
      <c r="L46" s="130">
        <v>14</v>
      </c>
      <c r="M46" s="130">
        <v>0</v>
      </c>
      <c r="N46" s="18">
        <f t="shared" si="8"/>
        <v>14</v>
      </c>
      <c r="O46" s="133">
        <v>49</v>
      </c>
      <c r="P46" s="18">
        <f t="shared" si="9"/>
        <v>49</v>
      </c>
      <c r="Q46" s="136">
        <v>0</v>
      </c>
      <c r="R46" s="18">
        <f t="shared" si="10"/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36">
        <f t="shared" si="11"/>
        <v>0</v>
      </c>
      <c r="Y46" s="90">
        <f t="shared" si="12"/>
        <v>0</v>
      </c>
      <c r="Z46" s="109"/>
      <c r="AB46" s="100"/>
      <c r="AD46" t="s">
        <v>382</v>
      </c>
    </row>
    <row r="47" spans="1:31" s="79" customFormat="1" ht="15">
      <c r="A47" s="233"/>
      <c r="B47" s="81" t="s">
        <v>2</v>
      </c>
      <c r="C47" s="79" t="s">
        <v>175</v>
      </c>
      <c r="D47" s="79" t="s">
        <v>22</v>
      </c>
      <c r="E47" s="89">
        <f>G47-(IF(ISERROR(GETPIVOTDATA("Open quantity",Pivot!$A$7,"Customer Model",Stock!D47)),0,(GETPIVOTDATA("Open quantity",Pivot!$A$7,"Customer Model",Stock!D47))))-(IF(ISERROR(GETPIVOTDATA("Quantity",Pivot!$D$7,"Customer Model",D47)),0,(GETPIVOTDATA("Quantity",Pivot!$D$7,"Customer Model",D47))))</f>
        <v>36</v>
      </c>
      <c r="F47" s="86">
        <v>50</v>
      </c>
      <c r="G47" s="82">
        <v>36</v>
      </c>
      <c r="H47" s="84" t="str">
        <f>IF(ISERROR(GETPIVOTDATA("Open quantity",Pivot!$A$7,"Customer Model",D47)),"",(GETPIVOTDATA("Open quantity",Pivot!$A$7,"Customer Model",D47)))</f>
        <v/>
      </c>
      <c r="I47" s="86" t="str">
        <f>IF(ISERROR(GETPIVOTDATA("Open quantity",Pivot!#REF!,"Customer Model",D47)),"",(GETPIVOTDATA("Open quantity",Pivot!#REF!,"Customer Model",D47)))</f>
        <v/>
      </c>
      <c r="J47" s="85" t="str">
        <f>IF(ISERROR(GETPIVOTDATA("Quantity",Pivot!$D$7,"Customer Model",D47)),"",(GETPIVOTDATA("Quantity",Pivot!$D$7,"Customer Model",D47)))</f>
        <v/>
      </c>
      <c r="K47" s="87">
        <f>G47-(IF(ISERROR(GETPIVOTDATA("Quantity",Pivot!$D$7,"Customer Model",D47)),0,(GETPIVOTDATA("Quantity",Pivot!$D$7,"Customer Model",D47))))</f>
        <v>36</v>
      </c>
      <c r="L47" s="130">
        <v>0</v>
      </c>
      <c r="M47" s="130">
        <v>0</v>
      </c>
      <c r="N47" s="83">
        <f t="shared" si="8"/>
        <v>0</v>
      </c>
      <c r="O47" s="133">
        <v>0</v>
      </c>
      <c r="P47" s="83">
        <f t="shared" si="9"/>
        <v>0</v>
      </c>
      <c r="Q47" s="136">
        <v>3</v>
      </c>
      <c r="R47" s="83">
        <f t="shared" si="10"/>
        <v>3</v>
      </c>
      <c r="S47" s="136">
        <v>0</v>
      </c>
      <c r="T47" s="136">
        <v>0</v>
      </c>
      <c r="U47" s="136">
        <v>47</v>
      </c>
      <c r="V47" s="136">
        <v>0</v>
      </c>
      <c r="W47" s="136">
        <v>0</v>
      </c>
      <c r="X47" s="88">
        <f t="shared" si="11"/>
        <v>47</v>
      </c>
      <c r="Y47" s="90">
        <f t="shared" si="12"/>
        <v>100</v>
      </c>
      <c r="Z47" s="109"/>
      <c r="AA47" s="97"/>
      <c r="AB47" s="100"/>
      <c r="AC47" s="47"/>
      <c r="AD47" s="41" t="s">
        <v>382</v>
      </c>
    </row>
    <row r="48" spans="1:31" ht="15">
      <c r="A48" s="233"/>
      <c r="B48" s="6" t="s">
        <v>2</v>
      </c>
      <c r="C48" s="50" t="s">
        <v>104</v>
      </c>
      <c r="D48" t="s">
        <v>21</v>
      </c>
      <c r="E48" s="89">
        <f>G48-(IF(ISERROR(GETPIVOTDATA("Open quantity",Pivot!$A$7,"Customer Model",Stock!D48)),0,(GETPIVOTDATA("Open quantity",Pivot!$A$7,"Customer Model",Stock!D48))))-(IF(ISERROR(GETPIVOTDATA("Quantity",Pivot!$D$7,"Customer Model",D48)),0,(GETPIVOTDATA("Quantity",Pivot!$D$7,"Customer Model",D48))))</f>
        <v>52</v>
      </c>
      <c r="F48" s="28">
        <v>56</v>
      </c>
      <c r="G48" s="10">
        <v>52</v>
      </c>
      <c r="H48" s="84" t="str">
        <f>IF(ISERROR(GETPIVOTDATA("Open quantity",Pivot!$A$7,"Customer Model",D48)),"",(GETPIVOTDATA("Open quantity",Pivot!$A$7,"Customer Model",D48)))</f>
        <v/>
      </c>
      <c r="I48" s="86" t="str">
        <f>IF(ISERROR(GETPIVOTDATA("Open quantity",Pivot!#REF!,"Customer Model",D48)),"",(GETPIVOTDATA("Open quantity",Pivot!#REF!,"Customer Model",D48)))</f>
        <v/>
      </c>
      <c r="J48" s="85" t="str">
        <f>IF(ISERROR(GETPIVOTDATA("Quantity",Pivot!$D$7,"Customer Model",D48)),"",(GETPIVOTDATA("Quantity",Pivot!$D$7,"Customer Model",D48)))</f>
        <v/>
      </c>
      <c r="K48" s="87">
        <f>G48-(IF(ISERROR(GETPIVOTDATA("Quantity",Pivot!$D$7,"Customer Model",D48)),0,(GETPIVOTDATA("Quantity",Pivot!$D$7,"Customer Model",D48))))</f>
        <v>52</v>
      </c>
      <c r="L48" s="130">
        <v>0</v>
      </c>
      <c r="M48" s="130">
        <v>0</v>
      </c>
      <c r="N48" s="83">
        <f t="shared" ref="N48:N52" si="13">M48+L48</f>
        <v>0</v>
      </c>
      <c r="O48" s="133">
        <v>0</v>
      </c>
      <c r="P48" s="83">
        <f t="shared" si="9"/>
        <v>0</v>
      </c>
      <c r="Q48" s="136">
        <v>0</v>
      </c>
      <c r="R48" s="83">
        <f t="shared" ref="R48:R52" si="14">Q48</f>
        <v>0</v>
      </c>
      <c r="S48" s="136">
        <v>1</v>
      </c>
      <c r="T48" s="136">
        <v>0</v>
      </c>
      <c r="U48" s="136">
        <v>0</v>
      </c>
      <c r="V48" s="136">
        <v>0</v>
      </c>
      <c r="W48" s="136">
        <v>56</v>
      </c>
      <c r="X48" s="88">
        <f t="shared" ref="X48:X52" si="15">SUM(S48:W48)</f>
        <v>57</v>
      </c>
      <c r="Y48" s="90">
        <f t="shared" si="12"/>
        <v>100</v>
      </c>
      <c r="Z48" s="97"/>
      <c r="AB48" s="100"/>
      <c r="AD48" t="s">
        <v>380</v>
      </c>
    </row>
    <row r="49" spans="1:32" s="79" customFormat="1" ht="15">
      <c r="A49" s="233"/>
      <c r="B49" s="81" t="s">
        <v>2</v>
      </c>
      <c r="C49" s="47" t="s">
        <v>303</v>
      </c>
      <c r="D49" s="47" t="s">
        <v>304</v>
      </c>
      <c r="E49" s="89">
        <f>G49-(IF(ISERROR(GETPIVOTDATA("Open quantity",Pivot!$A$7,"Customer Model",Stock!D49)),0,(GETPIVOTDATA("Open quantity",Pivot!$A$7,"Customer Model",Stock!D49))))-(IF(ISERROR(GETPIVOTDATA("Quantity",Pivot!$D$7,"Customer Model",D49)),0,(GETPIVOTDATA("Quantity",Pivot!$D$7,"Customer Model",D49))))</f>
        <v>33</v>
      </c>
      <c r="F49" s="86">
        <v>37</v>
      </c>
      <c r="G49" s="82">
        <v>33</v>
      </c>
      <c r="H49" s="84" t="str">
        <f>IF(ISERROR(GETPIVOTDATA("Open quantity",Pivot!$A$7,"Customer Model",D49)),"",(GETPIVOTDATA("Open quantity",Pivot!$A$7,"Customer Model",D49)))</f>
        <v/>
      </c>
      <c r="I49" s="86" t="str">
        <f>IF(ISERROR(GETPIVOTDATA("Open quantity",Pivot!#REF!,"Customer Model",D49)),"",(GETPIVOTDATA("Open quantity",Pivot!#REF!,"Customer Model",D49)))</f>
        <v/>
      </c>
      <c r="J49" s="85" t="str">
        <f>IF(ISERROR(GETPIVOTDATA("Quantity",Pivot!$D$7,"Customer Model",D49)),"",(GETPIVOTDATA("Quantity",Pivot!$D$7,"Customer Model",D49)))</f>
        <v/>
      </c>
      <c r="K49" s="87">
        <f>G49-(IF(ISERROR(GETPIVOTDATA("Quantity",Pivot!$D$7,"Customer Model",D49)),0,(GETPIVOTDATA("Quantity",Pivot!$D$7,"Customer Model",D49))))</f>
        <v>33</v>
      </c>
      <c r="L49" s="130">
        <v>0</v>
      </c>
      <c r="M49" s="130">
        <v>0</v>
      </c>
      <c r="N49" s="83">
        <f t="shared" si="13"/>
        <v>0</v>
      </c>
      <c r="O49" s="133">
        <v>0</v>
      </c>
      <c r="P49" s="83">
        <f t="shared" si="9"/>
        <v>0</v>
      </c>
      <c r="Q49" s="136">
        <v>37</v>
      </c>
      <c r="R49" s="83">
        <f t="shared" si="14"/>
        <v>37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88">
        <f t="shared" si="15"/>
        <v>0</v>
      </c>
      <c r="Y49" s="90">
        <f t="shared" si="12"/>
        <v>100</v>
      </c>
      <c r="Z49" s="97"/>
      <c r="AA49" s="97"/>
      <c r="AB49" s="100"/>
      <c r="AC49" s="47"/>
    </row>
    <row r="50" spans="1:32" s="79" customFormat="1" ht="15">
      <c r="A50" s="233"/>
      <c r="B50" s="81" t="s">
        <v>2</v>
      </c>
      <c r="C50" s="91" t="s">
        <v>188</v>
      </c>
      <c r="D50" s="79" t="s">
        <v>189</v>
      </c>
      <c r="E50" s="89">
        <f>G50-(IF(ISERROR(GETPIVOTDATA("Open quantity",Pivot!$A$7,"Customer Model",Stock!D50)),0,(GETPIVOTDATA("Open quantity",Pivot!$A$7,"Customer Model",Stock!D50))))-(IF(ISERROR(GETPIVOTDATA("Quantity",Pivot!$D$7,"Customer Model",D50)),0,(GETPIVOTDATA("Quantity",Pivot!$D$7,"Customer Model",D50))))</f>
        <v>187</v>
      </c>
      <c r="F50" s="86">
        <v>211</v>
      </c>
      <c r="G50" s="82">
        <v>189</v>
      </c>
      <c r="H50" s="84">
        <f>IF(ISERROR(GETPIVOTDATA("Open quantity",Pivot!$A$7,"Customer Model",D50)),"",(GETPIVOTDATA("Open quantity",Pivot!$A$7,"Customer Model",D50)))</f>
        <v>2</v>
      </c>
      <c r="I50" s="86" t="str">
        <f>IF(ISERROR(GETPIVOTDATA("Open quantity",Pivot!#REF!,"Customer Model",D50)),"",(GETPIVOTDATA("Open quantity",Pivot!#REF!,"Customer Model",D50)))</f>
        <v/>
      </c>
      <c r="J50" s="85" t="str">
        <f>IF(ISERROR(GETPIVOTDATA("Quantity",Pivot!$D$7,"Customer Model",D50)),"",(GETPIVOTDATA("Quantity",Pivot!$D$7,"Customer Model",D50)))</f>
        <v/>
      </c>
      <c r="K50" s="87">
        <f>G50-(IF(ISERROR(GETPIVOTDATA("Quantity",Pivot!$D$7,"Customer Model",D50)),0,(GETPIVOTDATA("Quantity",Pivot!$D$7,"Customer Model",D50))))</f>
        <v>189</v>
      </c>
      <c r="L50" s="130">
        <v>0</v>
      </c>
      <c r="M50" s="130">
        <v>45</v>
      </c>
      <c r="N50" s="83">
        <f t="shared" si="13"/>
        <v>45</v>
      </c>
      <c r="O50" s="133">
        <v>45</v>
      </c>
      <c r="P50" s="83">
        <f t="shared" si="9"/>
        <v>45</v>
      </c>
      <c r="Q50" s="136">
        <v>121</v>
      </c>
      <c r="R50" s="83">
        <f t="shared" si="14"/>
        <v>121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88">
        <f t="shared" si="15"/>
        <v>0</v>
      </c>
      <c r="Y50" s="90">
        <f t="shared" si="12"/>
        <v>57.345971563981045</v>
      </c>
      <c r="Z50" s="97"/>
      <c r="AB50" s="100"/>
      <c r="AC50" s="47"/>
    </row>
    <row r="51" spans="1:32" s="79" customFormat="1" ht="15">
      <c r="A51" s="233"/>
      <c r="B51" s="2" t="s">
        <v>2</v>
      </c>
      <c r="C51" s="208" t="s">
        <v>266</v>
      </c>
      <c r="D51" s="208" t="s">
        <v>267</v>
      </c>
      <c r="E51" s="89">
        <f>G51-(IF(ISERROR(GETPIVOTDATA("Open quantity",Pivot!$A$7,"Customer Model",Stock!D51)),0,(GETPIVOTDATA("Open quantity",Pivot!$A$7,"Customer Model",Stock!D51))))-(IF(ISERROR(GETPIVOTDATA("Quantity",Pivot!$D$7,"Customer Model",D51)),0,(GETPIVOTDATA("Quantity",Pivot!$D$7,"Customer Model",D51))))</f>
        <v>-42</v>
      </c>
      <c r="F51" s="86">
        <v>0</v>
      </c>
      <c r="G51" s="82">
        <v>0</v>
      </c>
      <c r="H51" s="84">
        <f>IF(ISERROR(GETPIVOTDATA("Open quantity",Pivot!$A$7,"Customer Model",D51)),"",(GETPIVOTDATA("Open quantity",Pivot!$A$7,"Customer Model",D51)))</f>
        <v>42</v>
      </c>
      <c r="I51" s="86" t="str">
        <f>IF(ISERROR(GETPIVOTDATA("Open quantity",Pivot!#REF!,"Customer Model",D51)),"",(GETPIVOTDATA("Open quantity",Pivot!#REF!,"Customer Model",D51)))</f>
        <v/>
      </c>
      <c r="J51" s="85" t="str">
        <f>IF(ISERROR(GETPIVOTDATA("Quantity",Pivot!$D$7,"Customer Model",D51)),"",(GETPIVOTDATA("Quantity",Pivot!$D$7,"Customer Model",D51)))</f>
        <v/>
      </c>
      <c r="K51" s="87">
        <f>G51-(IF(ISERROR(GETPIVOTDATA("Quantity",Pivot!$D$7,"Customer Model",D51)),0,(GETPIVOTDATA("Quantity",Pivot!$D$7,"Customer Model",D51))))</f>
        <v>0</v>
      </c>
      <c r="L51" s="130">
        <v>0</v>
      </c>
      <c r="M51" s="130">
        <v>0</v>
      </c>
      <c r="N51" s="83">
        <f t="shared" si="13"/>
        <v>0</v>
      </c>
      <c r="O51" s="133">
        <v>0</v>
      </c>
      <c r="P51" s="83">
        <f t="shared" si="9"/>
        <v>0</v>
      </c>
      <c r="Q51" s="136">
        <v>0</v>
      </c>
      <c r="R51" s="83">
        <f t="shared" si="14"/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88">
        <f t="shared" si="15"/>
        <v>0</v>
      </c>
      <c r="Y51" s="90" t="e">
        <f t="shared" si="12"/>
        <v>#DIV/0!</v>
      </c>
      <c r="Z51" s="97" t="s">
        <v>442</v>
      </c>
      <c r="AA51" s="97"/>
      <c r="AB51" s="100"/>
      <c r="AC51" s="47"/>
    </row>
    <row r="52" spans="1:32" s="79" customFormat="1" ht="15">
      <c r="A52" s="233"/>
      <c r="B52" s="81" t="s">
        <v>2</v>
      </c>
      <c r="C52" s="91" t="s">
        <v>214</v>
      </c>
      <c r="D52" s="79" t="s">
        <v>215</v>
      </c>
      <c r="E52" s="89">
        <f>G52-(IF(ISERROR(GETPIVOTDATA("Open quantity",Pivot!$A$7,"Customer Model",Stock!D52)),0,(GETPIVOTDATA("Open quantity",Pivot!$A$7,"Customer Model",Stock!D52))))-(IF(ISERROR(GETPIVOTDATA("Quantity",Pivot!$D$7,"Customer Model",D52)),0,(GETPIVOTDATA("Quantity",Pivot!$D$7,"Customer Model",D52))))</f>
        <v>140</v>
      </c>
      <c r="F52" s="86">
        <v>154</v>
      </c>
      <c r="G52" s="82">
        <v>143</v>
      </c>
      <c r="H52" s="84">
        <f>IF(ISERROR(GETPIVOTDATA("Open quantity",Pivot!$A$7,"Customer Model",D52)),"",(GETPIVOTDATA("Open quantity",Pivot!$A$7,"Customer Model",D52)))</f>
        <v>3</v>
      </c>
      <c r="I52" s="86" t="str">
        <f>IF(ISERROR(GETPIVOTDATA("Open quantity",Pivot!#REF!,"Customer Model",D52)),"",(GETPIVOTDATA("Open quantity",Pivot!#REF!,"Customer Model",D52)))</f>
        <v/>
      </c>
      <c r="J52" s="85" t="str">
        <f>IF(ISERROR(GETPIVOTDATA("Quantity",Pivot!$D$7,"Customer Model",D52)),"",(GETPIVOTDATA("Quantity",Pivot!$D$7,"Customer Model",D52)))</f>
        <v/>
      </c>
      <c r="K52" s="87">
        <f>G52-(IF(ISERROR(GETPIVOTDATA("Quantity",Pivot!$D$7,"Customer Model",D52)),0,(GETPIVOTDATA("Quantity",Pivot!$D$7,"Customer Model",D52))))</f>
        <v>143</v>
      </c>
      <c r="L52" s="130">
        <v>0</v>
      </c>
      <c r="M52" s="130">
        <v>154</v>
      </c>
      <c r="N52" s="83">
        <f t="shared" si="13"/>
        <v>154</v>
      </c>
      <c r="O52" s="133">
        <v>0</v>
      </c>
      <c r="P52" s="83">
        <f t="shared" si="9"/>
        <v>0</v>
      </c>
      <c r="Q52" s="136">
        <v>0</v>
      </c>
      <c r="R52" s="83">
        <f t="shared" si="14"/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88">
        <f t="shared" si="15"/>
        <v>0</v>
      </c>
      <c r="Y52" s="90">
        <f t="shared" si="12"/>
        <v>0</v>
      </c>
      <c r="AB52" s="100"/>
      <c r="AC52" s="47"/>
    </row>
    <row r="53" spans="1:32" ht="14.25" customHeight="1">
      <c r="A53" s="233"/>
      <c r="B53" s="6" t="s">
        <v>2</v>
      </c>
      <c r="C53" t="s">
        <v>160</v>
      </c>
      <c r="D53" t="s">
        <v>161</v>
      </c>
      <c r="E53" s="89">
        <f>G53-(IF(ISERROR(GETPIVOTDATA("Open quantity",Pivot!$A$7,"Customer Model",Stock!D53)),0,(GETPIVOTDATA("Open quantity",Pivot!$A$7,"Customer Model",Stock!D53))))-(IF(ISERROR(GETPIVOTDATA("Quantity",Pivot!$D$7,"Customer Model",D53)),0,(GETPIVOTDATA("Quantity",Pivot!$D$7,"Customer Model",D53))))</f>
        <v>15</v>
      </c>
      <c r="F53" s="28">
        <v>20</v>
      </c>
      <c r="G53" s="10">
        <v>15</v>
      </c>
      <c r="H53" s="23" t="str">
        <f>IF(ISERROR(GETPIVOTDATA("Open quantity",Pivot!$A$7,"Customer Model",D53)),"",(GETPIVOTDATA("Open quantity",Pivot!$A$7,"Customer Model",D53)))</f>
        <v/>
      </c>
      <c r="I53" s="28" t="str">
        <f>IF(ISERROR(GETPIVOTDATA("Open quantity",Pivot!#REF!,"Customer Model",D53)),"",(GETPIVOTDATA("Open quantity",Pivot!#REF!,"Customer Model",D53)))</f>
        <v/>
      </c>
      <c r="J53" s="25" t="str">
        <f>IF(ISERROR(GETPIVOTDATA("Quantity",Pivot!$D$7,"Customer Model",D53)),"",(GETPIVOTDATA("Quantity",Pivot!$D$7,"Customer Model",D53)))</f>
        <v/>
      </c>
      <c r="K53" s="29">
        <f>G53-(IF(ISERROR(GETPIVOTDATA("Quantity",Pivot!$D$7,"Customer Model",D53)),0,(GETPIVOTDATA("Quantity",Pivot!$D$7,"Customer Model",D53))))</f>
        <v>15</v>
      </c>
      <c r="L53" s="130">
        <v>0</v>
      </c>
      <c r="M53" s="130">
        <v>0</v>
      </c>
      <c r="N53" s="18">
        <f t="shared" ref="N53:N54" si="16">M53+L53</f>
        <v>0</v>
      </c>
      <c r="O53" s="133">
        <v>0</v>
      </c>
      <c r="P53" s="18">
        <f t="shared" si="9"/>
        <v>0</v>
      </c>
      <c r="Q53" s="136">
        <v>0</v>
      </c>
      <c r="R53" s="18">
        <f t="shared" ref="R53:R54" si="17">Q53</f>
        <v>0</v>
      </c>
      <c r="S53" s="136">
        <v>0</v>
      </c>
      <c r="T53" s="136">
        <v>0</v>
      </c>
      <c r="U53" s="136">
        <v>0</v>
      </c>
      <c r="V53" s="136">
        <v>2</v>
      </c>
      <c r="W53" s="136">
        <v>18</v>
      </c>
      <c r="X53" s="36">
        <f t="shared" ref="X53:X54" si="18">SUM(S53:W53)</f>
        <v>20</v>
      </c>
      <c r="Y53" s="90">
        <f t="shared" si="12"/>
        <v>100</v>
      </c>
      <c r="Z53" s="97"/>
      <c r="AB53" s="100"/>
    </row>
    <row r="54" spans="1:32" ht="15">
      <c r="A54" s="233"/>
      <c r="B54" s="6" t="s">
        <v>2</v>
      </c>
      <c r="C54" t="s">
        <v>162</v>
      </c>
      <c r="D54" t="s">
        <v>163</v>
      </c>
      <c r="E54" s="89">
        <f>G54-(IF(ISERROR(GETPIVOTDATA("Open quantity",Pivot!$A$7,"Customer Model",Stock!D54)),0,(GETPIVOTDATA("Open quantity",Pivot!$A$7,"Customer Model",Stock!D54))))-(IF(ISERROR(GETPIVOTDATA("Quantity",Pivot!$D$7,"Customer Model",D54)),0,(GETPIVOTDATA("Quantity",Pivot!$D$7,"Customer Model",D54))))</f>
        <v>46</v>
      </c>
      <c r="F54" s="28">
        <v>55</v>
      </c>
      <c r="G54" s="10">
        <v>46</v>
      </c>
      <c r="H54" s="23" t="str">
        <f>IF(ISERROR(GETPIVOTDATA("Open quantity",Pivot!$A$7,"Customer Model",D54)),"",(GETPIVOTDATA("Open quantity",Pivot!$A$7,"Customer Model",D54)))</f>
        <v/>
      </c>
      <c r="I54" s="28" t="str">
        <f>IF(ISERROR(GETPIVOTDATA("Open quantity",Pivot!#REF!,"Customer Model",D54)),"",(GETPIVOTDATA("Open quantity",Pivot!#REF!,"Customer Model",D54)))</f>
        <v/>
      </c>
      <c r="J54" s="25" t="str">
        <f>IF(ISERROR(GETPIVOTDATA("Quantity",Pivot!$D$7,"Customer Model",D54)),"",(GETPIVOTDATA("Quantity",Pivot!$D$7,"Customer Model",D54)))</f>
        <v/>
      </c>
      <c r="K54" s="29">
        <f>G54-(IF(ISERROR(GETPIVOTDATA("Quantity",Pivot!$D$7,"Customer Model",D54)),0,(GETPIVOTDATA("Quantity",Pivot!$D$7,"Customer Model",D54))))</f>
        <v>46</v>
      </c>
      <c r="L54" s="130">
        <v>0</v>
      </c>
      <c r="M54" s="130">
        <v>0</v>
      </c>
      <c r="N54" s="18">
        <f t="shared" si="16"/>
        <v>0</v>
      </c>
      <c r="O54" s="133">
        <v>0</v>
      </c>
      <c r="P54" s="18">
        <f t="shared" si="9"/>
        <v>0</v>
      </c>
      <c r="Q54" s="136">
        <v>0</v>
      </c>
      <c r="R54" s="18">
        <f t="shared" si="17"/>
        <v>0</v>
      </c>
      <c r="S54" s="136">
        <v>0</v>
      </c>
      <c r="T54" s="136">
        <v>8</v>
      </c>
      <c r="U54" s="136">
        <v>18</v>
      </c>
      <c r="V54" s="136">
        <v>33</v>
      </c>
      <c r="W54" s="136">
        <v>0</v>
      </c>
      <c r="X54" s="36">
        <f t="shared" si="18"/>
        <v>59</v>
      </c>
      <c r="Y54" s="90">
        <f t="shared" si="12"/>
        <v>100</v>
      </c>
      <c r="Z54" s="97"/>
      <c r="AA54" s="97" t="s">
        <v>456</v>
      </c>
      <c r="AB54" s="100" t="s">
        <v>457</v>
      </c>
    </row>
    <row r="55" spans="1:32" ht="15">
      <c r="A55" s="233"/>
      <c r="B55" s="6" t="s">
        <v>2</v>
      </c>
      <c r="C55" t="s">
        <v>164</v>
      </c>
      <c r="D55" t="s">
        <v>165</v>
      </c>
      <c r="E55" s="89">
        <f>G55-(IF(ISERROR(GETPIVOTDATA("Open quantity",Pivot!$A$7,"Customer Model",Stock!D55)),0,(GETPIVOTDATA("Open quantity",Pivot!$A$7,"Customer Model",Stock!D55))))-(IF(ISERROR(GETPIVOTDATA("Quantity",Pivot!$D$7,"Customer Model",D55)),0,(GETPIVOTDATA("Quantity",Pivot!$D$7,"Customer Model",D55))))</f>
        <v>64</v>
      </c>
      <c r="F55" s="28">
        <v>66</v>
      </c>
      <c r="G55" s="10">
        <v>64</v>
      </c>
      <c r="H55" s="23" t="str">
        <f>IF(ISERROR(GETPIVOTDATA("Open quantity",Pivot!$A$7,"Customer Model",D55)),"",(GETPIVOTDATA("Open quantity",Pivot!$A$7,"Customer Model",D55)))</f>
        <v/>
      </c>
      <c r="I55" s="28" t="str">
        <f>IF(ISERROR(GETPIVOTDATA("Open quantity",Pivot!#REF!,"Customer Model",D55)),"",(GETPIVOTDATA("Open quantity",Pivot!#REF!,"Customer Model",D55)))</f>
        <v/>
      </c>
      <c r="J55" s="25" t="str">
        <f>IF(ISERROR(GETPIVOTDATA("Quantity",Pivot!$D$7,"Customer Model",D55)),"",(GETPIVOTDATA("Quantity",Pivot!$D$7,"Customer Model",D55)))</f>
        <v/>
      </c>
      <c r="K55" s="29">
        <f>G55-(IF(ISERROR(GETPIVOTDATA("Quantity",Pivot!$D$7,"Customer Model",D55)),0,(GETPIVOTDATA("Quantity",Pivot!$D$7,"Customer Model",D55))))</f>
        <v>64</v>
      </c>
      <c r="L55" s="130">
        <v>0</v>
      </c>
      <c r="M55" s="130">
        <v>0</v>
      </c>
      <c r="N55" s="18">
        <f>M55+L55</f>
        <v>0</v>
      </c>
      <c r="O55" s="133">
        <v>0</v>
      </c>
      <c r="P55" s="18">
        <f t="shared" si="9"/>
        <v>0</v>
      </c>
      <c r="Q55" s="136">
        <v>0</v>
      </c>
      <c r="R55" s="18">
        <f t="shared" ref="R55:R56" si="19">Q55</f>
        <v>0</v>
      </c>
      <c r="S55" s="136">
        <v>0</v>
      </c>
      <c r="T55" s="136">
        <v>0</v>
      </c>
      <c r="U55" s="136">
        <v>0</v>
      </c>
      <c r="V55" s="136">
        <v>66</v>
      </c>
      <c r="W55" s="136">
        <v>0</v>
      </c>
      <c r="X55" s="36">
        <f t="shared" ref="X55:X56" si="20">SUM(S55:W55)</f>
        <v>66</v>
      </c>
      <c r="Y55" s="90">
        <f>(100/(N55+P55+R55+X55)*(R55+X55))</f>
        <v>100</v>
      </c>
      <c r="Z55" s="99"/>
      <c r="AB55" s="100"/>
    </row>
    <row r="56" spans="1:32" s="79" customFormat="1" ht="15">
      <c r="A56" s="233"/>
      <c r="B56" s="2" t="s">
        <v>2</v>
      </c>
      <c r="C56" s="79" t="s">
        <v>454</v>
      </c>
      <c r="D56" s="79" t="s">
        <v>455</v>
      </c>
      <c r="E56" s="89">
        <f>G56-(IF(ISERROR(GETPIVOTDATA("Open quantity",Pivot!$A$7,"Customer Model",Stock!D56)),0,(GETPIVOTDATA("Open quantity",Pivot!$A$7,"Customer Model",Stock!D56))))-(IF(ISERROR(GETPIVOTDATA("Quantity",Pivot!$D$7,"Customer Model",D56)),0,(GETPIVOTDATA("Quantity",Pivot!$D$7,"Customer Model",D56))))</f>
        <v>0</v>
      </c>
      <c r="F56" s="86">
        <v>0</v>
      </c>
      <c r="G56" s="82">
        <v>0</v>
      </c>
      <c r="H56" s="84" t="str">
        <f>IF(ISERROR(GETPIVOTDATA("Open quantity",Pivot!$A$7,"Customer Model",D56)),"",(GETPIVOTDATA("Open quantity",Pivot!$A$7,"Customer Model",D56)))</f>
        <v/>
      </c>
      <c r="I56" s="86" t="str">
        <f>IF(ISERROR(GETPIVOTDATA("Open quantity",Pivot!#REF!,"Customer Model",D56)),"",(GETPIVOTDATA("Open quantity",Pivot!#REF!,"Customer Model",D56)))</f>
        <v/>
      </c>
      <c r="J56" s="85" t="str">
        <f>IF(ISERROR(GETPIVOTDATA("Quantity",Pivot!$D$7,"Customer Model",D56)),"",(GETPIVOTDATA("Quantity",Pivot!$D$7,"Customer Model",D56)))</f>
        <v/>
      </c>
      <c r="K56" s="87">
        <f>G56-(IF(ISERROR(GETPIVOTDATA("Quantity",Pivot!$D$7,"Customer Model",D56)),0,(GETPIVOTDATA("Quantity",Pivot!$D$7,"Customer Model",D56))))</f>
        <v>0</v>
      </c>
      <c r="L56" s="130"/>
      <c r="M56" s="130"/>
      <c r="N56" s="83">
        <f>M56+L56</f>
        <v>0</v>
      </c>
      <c r="O56" s="133"/>
      <c r="P56" s="83">
        <f t="shared" si="9"/>
        <v>0</v>
      </c>
      <c r="Q56" s="136"/>
      <c r="R56" s="83">
        <f t="shared" si="19"/>
        <v>0</v>
      </c>
      <c r="S56" s="136"/>
      <c r="T56" s="136"/>
      <c r="U56" s="136"/>
      <c r="V56" s="136"/>
      <c r="W56" s="136"/>
      <c r="X56" s="88">
        <f t="shared" si="20"/>
        <v>0</v>
      </c>
      <c r="Y56" s="90" t="e">
        <f>(100/(N56+P56+R56+X56)*(R56+X56))</f>
        <v>#DIV/0!</v>
      </c>
      <c r="Z56" s="96"/>
      <c r="AA56" s="99"/>
      <c r="AB56" s="100"/>
      <c r="AC56" s="47"/>
    </row>
    <row r="57" spans="1:32" ht="15">
      <c r="A57" s="233"/>
      <c r="B57" s="6" t="s">
        <v>2</v>
      </c>
      <c r="C57" t="s">
        <v>26</v>
      </c>
      <c r="D57" t="s">
        <v>25</v>
      </c>
      <c r="E57" s="89">
        <f>G57-(IF(ISERROR(GETPIVOTDATA("Open quantity",Pivot!$A$7,"Customer Model",Stock!D57)),0,(GETPIVOTDATA("Open quantity",Pivot!$A$7,"Customer Model",Stock!D57))))-(IF(ISERROR(GETPIVOTDATA("Quantity",Pivot!$D$7,"Customer Model",D57)),0,(GETPIVOTDATA("Quantity",Pivot!$D$7,"Customer Model",D57))))</f>
        <v>19</v>
      </c>
      <c r="F57" s="28">
        <v>23</v>
      </c>
      <c r="G57" s="10">
        <v>23</v>
      </c>
      <c r="H57" s="23">
        <f>IF(ISERROR(GETPIVOTDATA("Open quantity",Pivot!$A$7,"Customer Model",D57)),"",(GETPIVOTDATA("Open quantity",Pivot!$A$7,"Customer Model",D57)))</f>
        <v>4</v>
      </c>
      <c r="I57" s="28" t="str">
        <f>IF(ISERROR(GETPIVOTDATA("Open quantity",Pivot!#REF!,"Customer Model",D57)),"",(GETPIVOTDATA("Open quantity",Pivot!#REF!,"Customer Model",D57)))</f>
        <v/>
      </c>
      <c r="J57" s="25" t="str">
        <f>IF(ISERROR(GETPIVOTDATA("Quantity",Pivot!$D$7,"Customer Model",D57)),"",(GETPIVOTDATA("Quantity",Pivot!$D$7,"Customer Model",D57)))</f>
        <v/>
      </c>
      <c r="K57" s="29">
        <f>G57-(IF(ISERROR(GETPIVOTDATA("Quantity",Pivot!$D$7,"Customer Model",D57)),0,(GETPIVOTDATA("Quantity",Pivot!$D$7,"Customer Model",D57))))</f>
        <v>23</v>
      </c>
      <c r="L57" s="130">
        <v>0</v>
      </c>
      <c r="M57" s="130">
        <v>0</v>
      </c>
      <c r="N57" s="18">
        <f t="shared" ref="N57:N71" si="21">M57+L57</f>
        <v>0</v>
      </c>
      <c r="O57" s="133">
        <v>0</v>
      </c>
      <c r="P57" s="18">
        <f t="shared" si="9"/>
        <v>0</v>
      </c>
      <c r="Q57" s="136">
        <v>0</v>
      </c>
      <c r="R57" s="18">
        <f t="shared" ref="R57:R77" si="22">Q57</f>
        <v>0</v>
      </c>
      <c r="S57" s="136">
        <v>0</v>
      </c>
      <c r="T57" s="136">
        <v>2</v>
      </c>
      <c r="U57" s="136">
        <v>0</v>
      </c>
      <c r="V57" s="136">
        <v>0</v>
      </c>
      <c r="W57" s="136">
        <v>21</v>
      </c>
      <c r="X57" s="36">
        <f t="shared" ref="X57:X77" si="23">SUM(S57:W57)</f>
        <v>23</v>
      </c>
      <c r="Y57" s="90">
        <f t="shared" si="12"/>
        <v>100</v>
      </c>
      <c r="AA57" s="99"/>
      <c r="AB57" s="100"/>
    </row>
    <row r="58" spans="1:32" s="79" customFormat="1" ht="15">
      <c r="A58" s="233"/>
      <c r="B58" s="81" t="s">
        <v>2</v>
      </c>
      <c r="C58" s="125" t="s">
        <v>84</v>
      </c>
      <c r="D58" s="125" t="s">
        <v>85</v>
      </c>
      <c r="E58" s="89">
        <f>G58-(IF(ISERROR(GETPIVOTDATA("Open quantity",Pivot!$A$7,"Customer Model",Stock!D58)),0,(GETPIVOTDATA("Open quantity",Pivot!$A$7,"Customer Model",Stock!D58))))-(IF(ISERROR(GETPIVOTDATA("Quantity",Pivot!$D$7,"Customer Model",D58)),0,(GETPIVOTDATA("Quantity",Pivot!$D$7,"Customer Model",D58))))</f>
        <v>17</v>
      </c>
      <c r="F58" s="86">
        <v>18</v>
      </c>
      <c r="G58" s="82">
        <v>17</v>
      </c>
      <c r="H58" s="84" t="str">
        <f>IF(ISERROR(GETPIVOTDATA("Open quantity",Pivot!$A$7,"Customer Model",D58)),"",(GETPIVOTDATA("Open quantity",Pivot!$A$7,"Customer Model",D58)))</f>
        <v/>
      </c>
      <c r="I58" s="86" t="str">
        <f>IF(ISERROR(GETPIVOTDATA("Open quantity",Pivot!#REF!,"Customer Model",D58)),"",(GETPIVOTDATA("Open quantity",Pivot!#REF!,"Customer Model",D58)))</f>
        <v/>
      </c>
      <c r="J58" s="85" t="str">
        <f>IF(ISERROR(GETPIVOTDATA("Quantity",Pivot!$D$7,"Customer Model",D58)),"",(GETPIVOTDATA("Quantity",Pivot!$D$7,"Customer Model",D58)))</f>
        <v/>
      </c>
      <c r="K58" s="87">
        <f>G58-(IF(ISERROR(GETPIVOTDATA("Quantity",Pivot!$D$7,"Customer Model",D58)),0,(GETPIVOTDATA("Quantity",Pivot!$D$7,"Customer Model",D58))))</f>
        <v>17</v>
      </c>
      <c r="L58" s="130">
        <v>0</v>
      </c>
      <c r="M58" s="130">
        <v>0</v>
      </c>
      <c r="N58" s="83">
        <f t="shared" si="21"/>
        <v>0</v>
      </c>
      <c r="O58" s="133">
        <v>0</v>
      </c>
      <c r="P58" s="83">
        <f t="shared" si="9"/>
        <v>0</v>
      </c>
      <c r="Q58" s="136">
        <v>0</v>
      </c>
      <c r="R58" s="83">
        <f t="shared" si="22"/>
        <v>0</v>
      </c>
      <c r="S58" s="136">
        <v>0</v>
      </c>
      <c r="T58" s="136">
        <v>0</v>
      </c>
      <c r="U58" s="136">
        <v>0</v>
      </c>
      <c r="V58" s="136">
        <v>18</v>
      </c>
      <c r="W58" s="136">
        <v>0</v>
      </c>
      <c r="X58" s="88">
        <f t="shared" si="23"/>
        <v>18</v>
      </c>
      <c r="Y58" s="90">
        <f t="shared" si="12"/>
        <v>100</v>
      </c>
      <c r="Z58" s="96"/>
      <c r="AA58" s="99"/>
      <c r="AB58" s="100"/>
      <c r="AC58" s="47"/>
    </row>
    <row r="59" spans="1:32" s="79" customFormat="1" ht="15">
      <c r="A59" s="233"/>
      <c r="B59" s="81" t="s">
        <v>2</v>
      </c>
      <c r="C59" s="79" t="s">
        <v>171</v>
      </c>
      <c r="D59" s="79" t="s">
        <v>172</v>
      </c>
      <c r="E59" s="89">
        <f>G59-(IF(ISERROR(GETPIVOTDATA("Open quantity",Pivot!$A$7,"Customer Model",Stock!D59)),0,(GETPIVOTDATA("Open quantity",Pivot!$A$7,"Customer Model",Stock!D59))))-(IF(ISERROR(GETPIVOTDATA("Quantity",Pivot!$D$7,"Customer Model",D59)),0,(GETPIVOTDATA("Quantity",Pivot!$D$7,"Customer Model",D59))))</f>
        <v>29</v>
      </c>
      <c r="F59" s="86">
        <v>39</v>
      </c>
      <c r="G59" s="82">
        <v>31</v>
      </c>
      <c r="H59" s="84">
        <f>IF(ISERROR(GETPIVOTDATA("Open quantity",Pivot!$A$7,"Customer Model",D59)),"",(GETPIVOTDATA("Open quantity",Pivot!$A$7,"Customer Model",D59)))</f>
        <v>2</v>
      </c>
      <c r="I59" s="86" t="str">
        <f>IF(ISERROR(GETPIVOTDATA("Open quantity",Pivot!#REF!,"Customer Model",D59)),"",(GETPIVOTDATA("Open quantity",Pivot!#REF!,"Customer Model",D59)))</f>
        <v/>
      </c>
      <c r="J59" s="85" t="str">
        <f>IF(ISERROR(GETPIVOTDATA("Quantity",Pivot!$D$7,"Customer Model",D59)),"",(GETPIVOTDATA("Quantity",Pivot!$D$7,"Customer Model",D59)))</f>
        <v/>
      </c>
      <c r="K59" s="87">
        <f>G59-(IF(ISERROR(GETPIVOTDATA("Quantity",Pivot!$D$7,"Customer Model",D59)),0,(GETPIVOTDATA("Quantity",Pivot!$D$7,"Customer Model",D59))))</f>
        <v>31</v>
      </c>
      <c r="L59" s="130">
        <v>35</v>
      </c>
      <c r="M59" s="130">
        <v>1</v>
      </c>
      <c r="N59" s="83">
        <f t="shared" si="21"/>
        <v>36</v>
      </c>
      <c r="O59" s="133">
        <v>3</v>
      </c>
      <c r="P59" s="83">
        <f t="shared" si="9"/>
        <v>3</v>
      </c>
      <c r="Q59" s="136">
        <v>0</v>
      </c>
      <c r="R59" s="83">
        <f t="shared" si="22"/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88">
        <f t="shared" si="23"/>
        <v>0</v>
      </c>
      <c r="Y59" s="90">
        <f t="shared" si="12"/>
        <v>0</v>
      </c>
      <c r="Z59" s="99"/>
      <c r="AA59" s="97"/>
      <c r="AB59" s="100"/>
      <c r="AC59" s="47"/>
    </row>
    <row r="60" spans="1:32" ht="15">
      <c r="A60" s="233"/>
      <c r="B60" s="6" t="s">
        <v>2</v>
      </c>
      <c r="C60" s="77" t="s">
        <v>133</v>
      </c>
      <c r="D60" s="77" t="s">
        <v>134</v>
      </c>
      <c r="E60" s="89">
        <f>G60-(IF(ISERROR(GETPIVOTDATA("Open quantity",Pivot!$A$7,"Customer Model",Stock!D60)),0,(GETPIVOTDATA("Open quantity",Pivot!$A$7,"Customer Model",Stock!D60))))-(IF(ISERROR(GETPIVOTDATA("Quantity",Pivot!$D$7,"Customer Model",D60)),0,(GETPIVOTDATA("Quantity",Pivot!$D$7,"Customer Model",D60))))</f>
        <v>-5</v>
      </c>
      <c r="F60" s="28">
        <v>4</v>
      </c>
      <c r="G60" s="10">
        <v>0</v>
      </c>
      <c r="H60" s="23">
        <f>IF(ISERROR(GETPIVOTDATA("Open quantity",Pivot!$A$7,"Customer Model",D60)),"",(GETPIVOTDATA("Open quantity",Pivot!$A$7,"Customer Model",D60)))</f>
        <v>5</v>
      </c>
      <c r="I60" s="28" t="str">
        <f>IF(ISERROR(GETPIVOTDATA("Open quantity",Pivot!#REF!,"Customer Model",D60)),"",(GETPIVOTDATA("Open quantity",Pivot!#REF!,"Customer Model",D60)))</f>
        <v/>
      </c>
      <c r="J60" s="25" t="str">
        <f>IF(ISERROR(GETPIVOTDATA("Quantity",Pivot!$D$7,"Customer Model",D60)),"",(GETPIVOTDATA("Quantity",Pivot!$D$7,"Customer Model",D60)))</f>
        <v/>
      </c>
      <c r="K60" s="29">
        <f>G60-(IF(ISERROR(GETPIVOTDATA("Quantity",Pivot!$D$7,"Customer Model",D60)),0,(GETPIVOTDATA("Quantity",Pivot!$D$7,"Customer Model",D60))))</f>
        <v>0</v>
      </c>
      <c r="L60" s="130">
        <v>0</v>
      </c>
      <c r="M60" s="130">
        <v>0</v>
      </c>
      <c r="N60" s="18">
        <f t="shared" si="21"/>
        <v>0</v>
      </c>
      <c r="O60" s="133">
        <v>4</v>
      </c>
      <c r="P60" s="18">
        <f t="shared" si="9"/>
        <v>4</v>
      </c>
      <c r="Q60" s="136">
        <v>0</v>
      </c>
      <c r="R60" s="18">
        <f t="shared" si="22"/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36">
        <f t="shared" si="23"/>
        <v>0</v>
      </c>
      <c r="Y60" s="90">
        <f t="shared" si="12"/>
        <v>0</v>
      </c>
      <c r="Z60" s="97" t="s">
        <v>443</v>
      </c>
      <c r="AB60" s="100"/>
    </row>
    <row r="61" spans="1:32" s="79" customFormat="1" ht="15">
      <c r="A61" s="233"/>
      <c r="B61" s="81" t="s">
        <v>2</v>
      </c>
      <c r="C61" s="77" t="s">
        <v>296</v>
      </c>
      <c r="D61" s="77" t="s">
        <v>297</v>
      </c>
      <c r="E61" s="89">
        <f>G61-(IF(ISERROR(GETPIVOTDATA("Open quantity",Pivot!$A$7,"Customer Model",Stock!D61)),0,(GETPIVOTDATA("Open quantity",Pivot!$A$7,"Customer Model",Stock!D61))))-(IF(ISERROR(GETPIVOTDATA("Quantity",Pivot!$D$7,"Customer Model",D61)),0,(GETPIVOTDATA("Quantity",Pivot!$D$7,"Customer Model",D61))))</f>
        <v>63</v>
      </c>
      <c r="F61" s="86">
        <v>65</v>
      </c>
      <c r="G61" s="82">
        <v>63</v>
      </c>
      <c r="H61" s="84" t="str">
        <f>IF(ISERROR(GETPIVOTDATA("Open quantity",Pivot!$A$7,"Customer Model",D61)),"",(GETPIVOTDATA("Open quantity",Pivot!$A$7,"Customer Model",D61)))</f>
        <v/>
      </c>
      <c r="I61" s="86" t="str">
        <f>IF(ISERROR(GETPIVOTDATA("Open quantity",Pivot!#REF!,"Customer Model",D61)),"",(GETPIVOTDATA("Open quantity",Pivot!#REF!,"Customer Model",D61)))</f>
        <v/>
      </c>
      <c r="J61" s="85" t="str">
        <f>IF(ISERROR(GETPIVOTDATA("Quantity",Pivot!$D$7,"Customer Model",D61)),"",(GETPIVOTDATA("Quantity",Pivot!$D$7,"Customer Model",D61)))</f>
        <v/>
      </c>
      <c r="K61" s="87">
        <f>G61-(IF(ISERROR(GETPIVOTDATA("Quantity",Pivot!$D$7,"Customer Model",D61)),0,(GETPIVOTDATA("Quantity",Pivot!$D$7,"Customer Model",D61))))</f>
        <v>63</v>
      </c>
      <c r="L61" s="130">
        <v>0</v>
      </c>
      <c r="M61" s="130">
        <v>0</v>
      </c>
      <c r="N61" s="83">
        <f t="shared" si="21"/>
        <v>0</v>
      </c>
      <c r="O61" s="133">
        <v>0</v>
      </c>
      <c r="P61" s="83">
        <f t="shared" si="9"/>
        <v>0</v>
      </c>
      <c r="Q61" s="136">
        <v>65</v>
      </c>
      <c r="R61" s="83">
        <f t="shared" si="22"/>
        <v>65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88">
        <f t="shared" si="23"/>
        <v>0</v>
      </c>
      <c r="Y61" s="90">
        <f t="shared" si="12"/>
        <v>100</v>
      </c>
      <c r="Z61" s="97"/>
      <c r="AA61" s="97"/>
      <c r="AB61" s="100"/>
      <c r="AC61" s="47"/>
    </row>
    <row r="62" spans="1:32" s="79" customFormat="1" ht="15">
      <c r="A62" s="233"/>
      <c r="B62" s="81" t="s">
        <v>2</v>
      </c>
      <c r="C62" s="77" t="s">
        <v>327</v>
      </c>
      <c r="D62" s="77" t="s">
        <v>328</v>
      </c>
      <c r="E62" s="89">
        <f>G62-(IF(ISERROR(GETPIVOTDATA("Open quantity",Pivot!$A$7,"Customer Model",Stock!D62)),0,(GETPIVOTDATA("Open quantity",Pivot!$A$7,"Customer Model",Stock!D62))))-(IF(ISERROR(GETPIVOTDATA("Quantity",Pivot!$D$7,"Customer Model",D62)),0,(GETPIVOTDATA("Quantity",Pivot!$D$7,"Customer Model",D62))))</f>
        <v>60</v>
      </c>
      <c r="F62" s="86">
        <v>65</v>
      </c>
      <c r="G62" s="82">
        <v>60</v>
      </c>
      <c r="H62" s="84" t="str">
        <f>IF(ISERROR(GETPIVOTDATA("Open quantity",Pivot!$A$7,"Customer Model",D62)),"",(GETPIVOTDATA("Open quantity",Pivot!$A$7,"Customer Model",D62)))</f>
        <v/>
      </c>
      <c r="I62" s="86" t="str">
        <f>IF(ISERROR(GETPIVOTDATA("Open quantity",Pivot!#REF!,"Customer Model",D62)),"",(GETPIVOTDATA("Open quantity",Pivot!#REF!,"Customer Model",D62)))</f>
        <v/>
      </c>
      <c r="J62" s="85" t="str">
        <f>IF(ISERROR(GETPIVOTDATA("Quantity",Pivot!$D$7,"Customer Model",D62)),"",(GETPIVOTDATA("Quantity",Pivot!$D$7,"Customer Model",D62)))</f>
        <v/>
      </c>
      <c r="K62" s="87">
        <f>G62-(IF(ISERROR(GETPIVOTDATA("Quantity",Pivot!$D$7,"Customer Model",D62)),0,(GETPIVOTDATA("Quantity",Pivot!$D$7,"Customer Model",D62))))</f>
        <v>60</v>
      </c>
      <c r="L62" s="130">
        <v>0</v>
      </c>
      <c r="M62" s="130">
        <v>0</v>
      </c>
      <c r="N62" s="83">
        <f t="shared" si="21"/>
        <v>0</v>
      </c>
      <c r="O62" s="133">
        <v>65</v>
      </c>
      <c r="P62" s="83">
        <f t="shared" si="9"/>
        <v>65</v>
      </c>
      <c r="Q62" s="136">
        <v>0</v>
      </c>
      <c r="R62" s="83">
        <f t="shared" si="22"/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88">
        <f t="shared" si="23"/>
        <v>0</v>
      </c>
      <c r="Y62" s="90">
        <f t="shared" si="12"/>
        <v>0</v>
      </c>
      <c r="Z62" s="97"/>
      <c r="AA62" s="97"/>
      <c r="AB62" s="100"/>
      <c r="AC62" s="47"/>
    </row>
    <row r="63" spans="1:32" s="79" customFormat="1" ht="15">
      <c r="A63" s="233"/>
      <c r="B63" s="81" t="s">
        <v>2</v>
      </c>
      <c r="C63" s="77" t="s">
        <v>298</v>
      </c>
      <c r="D63" s="77" t="s">
        <v>299</v>
      </c>
      <c r="E63" s="89">
        <f>G63-(IF(ISERROR(GETPIVOTDATA("Open quantity",Pivot!$A$7,"Customer Model",Stock!D63)),0,(GETPIVOTDATA("Open quantity",Pivot!$A$7,"Customer Model",Stock!D63))))-(IF(ISERROR(GETPIVOTDATA("Quantity",Pivot!$D$7,"Customer Model",D63)),0,(GETPIVOTDATA("Quantity",Pivot!$D$7,"Customer Model",D63))))</f>
        <v>66</v>
      </c>
      <c r="F63" s="86">
        <v>68</v>
      </c>
      <c r="G63" s="82">
        <v>66</v>
      </c>
      <c r="H63" s="84" t="str">
        <f>IF(ISERROR(GETPIVOTDATA("Open quantity",Pivot!$A$7,"Customer Model",D63)),"",(GETPIVOTDATA("Open quantity",Pivot!$A$7,"Customer Model",D63)))</f>
        <v/>
      </c>
      <c r="I63" s="86" t="str">
        <f>IF(ISERROR(GETPIVOTDATA("Open quantity",Pivot!#REF!,"Customer Model",D63)),"",(GETPIVOTDATA("Open quantity",Pivot!#REF!,"Customer Model",D63)))</f>
        <v/>
      </c>
      <c r="J63" s="85" t="str">
        <f>IF(ISERROR(GETPIVOTDATA("Quantity",Pivot!$D$7,"Customer Model",D63)),"",(GETPIVOTDATA("Quantity",Pivot!$D$7,"Customer Model",D63)))</f>
        <v/>
      </c>
      <c r="K63" s="87">
        <f>G63-(IF(ISERROR(GETPIVOTDATA("Quantity",Pivot!$D$7,"Customer Model",D63)),0,(GETPIVOTDATA("Quantity",Pivot!$D$7,"Customer Model",D63))))</f>
        <v>66</v>
      </c>
      <c r="L63" s="130">
        <v>0</v>
      </c>
      <c r="M63" s="130">
        <v>0</v>
      </c>
      <c r="N63" s="83">
        <f t="shared" si="21"/>
        <v>0</v>
      </c>
      <c r="O63" s="133">
        <v>0</v>
      </c>
      <c r="P63" s="83">
        <f t="shared" si="9"/>
        <v>0</v>
      </c>
      <c r="Q63" s="136">
        <v>68</v>
      </c>
      <c r="R63" s="83">
        <f t="shared" si="22"/>
        <v>68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88">
        <f t="shared" si="23"/>
        <v>0</v>
      </c>
      <c r="Y63" s="90">
        <f t="shared" si="12"/>
        <v>100</v>
      </c>
      <c r="Z63" s="97"/>
      <c r="AA63" s="97"/>
      <c r="AB63" s="100"/>
      <c r="AC63" s="47"/>
    </row>
    <row r="64" spans="1:32" s="79" customFormat="1" ht="15">
      <c r="A64" s="233"/>
      <c r="B64" s="81" t="s">
        <v>2</v>
      </c>
      <c r="C64" s="79" t="s">
        <v>256</v>
      </c>
      <c r="D64" s="79" t="s">
        <v>257</v>
      </c>
      <c r="E64" s="89">
        <f>G64-(IF(ISERROR(GETPIVOTDATA("Open quantity",Pivot!$A$7,"Customer Model",Stock!D64)),0,(GETPIVOTDATA("Open quantity",Pivot!$A$7,"Customer Model",Stock!D64))))-(IF(ISERROR(GETPIVOTDATA("Quantity",Pivot!$D$7,"Customer Model",D64)),0,(GETPIVOTDATA("Quantity",Pivot!$D$7,"Customer Model",D64))))</f>
        <v>86</v>
      </c>
      <c r="F64" s="86">
        <v>89</v>
      </c>
      <c r="G64" s="82">
        <v>87</v>
      </c>
      <c r="H64" s="84">
        <f>IF(ISERROR(GETPIVOTDATA("Open quantity",Pivot!$A$7,"Customer Model",D64)),"",(GETPIVOTDATA("Open quantity",Pivot!$A$7,"Customer Model",D64)))</f>
        <v>1</v>
      </c>
      <c r="I64" s="86" t="str">
        <f>IF(ISERROR(GETPIVOTDATA("Open quantity",Pivot!#REF!,"Customer Model",D64)),"",(GETPIVOTDATA("Open quantity",Pivot!#REF!,"Customer Model",D64)))</f>
        <v/>
      </c>
      <c r="J64" s="85" t="str">
        <f>IF(ISERROR(GETPIVOTDATA("Quantity",Pivot!$D$7,"Customer Model",D64)),"",(GETPIVOTDATA("Quantity",Pivot!$D$7,"Customer Model",D64)))</f>
        <v/>
      </c>
      <c r="K64" s="87">
        <f>G64-(IF(ISERROR(GETPIVOTDATA("Quantity",Pivot!$D$7,"Customer Model",D64)),0,(GETPIVOTDATA("Quantity",Pivot!$D$7,"Customer Model",D64))))</f>
        <v>87</v>
      </c>
      <c r="L64" s="130">
        <v>72</v>
      </c>
      <c r="M64" s="130">
        <v>0</v>
      </c>
      <c r="N64" s="83">
        <f t="shared" si="21"/>
        <v>72</v>
      </c>
      <c r="O64" s="133">
        <v>0</v>
      </c>
      <c r="P64" s="83">
        <f t="shared" si="9"/>
        <v>0</v>
      </c>
      <c r="Q64" s="136">
        <v>0</v>
      </c>
      <c r="R64" s="83">
        <f t="shared" si="22"/>
        <v>0</v>
      </c>
      <c r="S64" s="136">
        <v>19</v>
      </c>
      <c r="T64" s="136">
        <v>0</v>
      </c>
      <c r="U64" s="136">
        <v>0</v>
      </c>
      <c r="V64" s="136">
        <v>0</v>
      </c>
      <c r="W64" s="136">
        <v>0</v>
      </c>
      <c r="X64" s="88">
        <f t="shared" si="23"/>
        <v>19</v>
      </c>
      <c r="Y64" s="90">
        <f t="shared" si="12"/>
        <v>20.87912087912088</v>
      </c>
      <c r="Z64" s="79" t="s">
        <v>444</v>
      </c>
      <c r="AA64" s="97" t="s">
        <v>459</v>
      </c>
      <c r="AB64" s="100" t="s">
        <v>460</v>
      </c>
      <c r="AC64" s="47"/>
      <c r="AD64" s="79" t="s">
        <v>376</v>
      </c>
      <c r="AE64" s="2" t="s">
        <v>377</v>
      </c>
      <c r="AF64" s="2" t="s">
        <v>378</v>
      </c>
    </row>
    <row r="65" spans="1:30" ht="15">
      <c r="A65" s="233"/>
      <c r="B65" s="6" t="s">
        <v>2</v>
      </c>
      <c r="C65" t="s">
        <v>74</v>
      </c>
      <c r="D65" t="s">
        <v>75</v>
      </c>
      <c r="E65" s="89">
        <f>G65-(IF(ISERROR(GETPIVOTDATA("Open quantity",Pivot!$A$7,"Customer Model",Stock!D65)),0,(GETPIVOTDATA("Open quantity",Pivot!$A$7,"Customer Model",Stock!D65))))-(IF(ISERROR(GETPIVOTDATA("Quantity",Pivot!$D$7,"Customer Model",D65)),0,(GETPIVOTDATA("Quantity",Pivot!$D$7,"Customer Model",D65))))</f>
        <v>1</v>
      </c>
      <c r="F65" s="28">
        <v>4</v>
      </c>
      <c r="G65" s="10">
        <v>3</v>
      </c>
      <c r="H65" s="23">
        <f>IF(ISERROR(GETPIVOTDATA("Open quantity",Pivot!$A$7,"Customer Model",D65)),"",(GETPIVOTDATA("Open quantity",Pivot!$A$7,"Customer Model",D65)))</f>
        <v>2</v>
      </c>
      <c r="I65" s="28" t="str">
        <f>IF(ISERROR(GETPIVOTDATA("Open quantity",Pivot!#REF!,"Customer Model",D65)),"",(GETPIVOTDATA("Open quantity",Pivot!#REF!,"Customer Model",D65)))</f>
        <v/>
      </c>
      <c r="J65" s="25" t="str">
        <f>IF(ISERROR(GETPIVOTDATA("Quantity",Pivot!$D$7,"Customer Model",D65)),"",(GETPIVOTDATA("Quantity",Pivot!$D$7,"Customer Model",D65)))</f>
        <v/>
      </c>
      <c r="K65" s="29">
        <f>G65-(IF(ISERROR(GETPIVOTDATA("Quantity",Pivot!$D$7,"Customer Model",D65)),0,(GETPIVOTDATA("Quantity",Pivot!$D$7,"Customer Model",D65))))</f>
        <v>3</v>
      </c>
      <c r="L65" s="130">
        <v>0</v>
      </c>
      <c r="M65" s="130">
        <v>4</v>
      </c>
      <c r="N65" s="18">
        <f t="shared" si="21"/>
        <v>4</v>
      </c>
      <c r="O65" s="133">
        <v>0</v>
      </c>
      <c r="P65" s="18">
        <f t="shared" si="9"/>
        <v>0</v>
      </c>
      <c r="Q65" s="136">
        <v>0</v>
      </c>
      <c r="R65" s="18">
        <f t="shared" si="22"/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36">
        <f t="shared" si="23"/>
        <v>0</v>
      </c>
      <c r="Y65" s="90">
        <f t="shared" si="12"/>
        <v>0</v>
      </c>
      <c r="Z65" s="99" t="s">
        <v>445</v>
      </c>
      <c r="AB65" s="100"/>
    </row>
    <row r="66" spans="1:30" ht="15">
      <c r="A66" s="233"/>
      <c r="B66" s="6" t="s">
        <v>2</v>
      </c>
      <c r="C66" t="s">
        <v>140</v>
      </c>
      <c r="D66" t="s">
        <v>141</v>
      </c>
      <c r="E66" s="89">
        <f>G66-(IF(ISERROR(GETPIVOTDATA("Open quantity",Pivot!$A$7,"Customer Model",Stock!D66)),0,(GETPIVOTDATA("Open quantity",Pivot!$A$7,"Customer Model",Stock!D66))))-(IF(ISERROR(GETPIVOTDATA("Quantity",Pivot!$D$7,"Customer Model",D66)),0,(GETPIVOTDATA("Quantity",Pivot!$D$7,"Customer Model",D66))))</f>
        <v>-3</v>
      </c>
      <c r="F66" s="28">
        <v>10</v>
      </c>
      <c r="G66" s="10">
        <v>7</v>
      </c>
      <c r="H66" s="23">
        <f>IF(ISERROR(GETPIVOTDATA("Open quantity",Pivot!$A$7,"Customer Model",D66)),"",(GETPIVOTDATA("Open quantity",Pivot!$A$7,"Customer Model",D66)))</f>
        <v>10</v>
      </c>
      <c r="I66" s="28" t="str">
        <f>IF(ISERROR(GETPIVOTDATA("Open quantity",Pivot!#REF!,"Customer Model",D66)),"",(GETPIVOTDATA("Open quantity",Pivot!#REF!,"Customer Model",D66)))</f>
        <v/>
      </c>
      <c r="J66" s="25" t="str">
        <f>IF(ISERROR(GETPIVOTDATA("Quantity",Pivot!$D$7,"Customer Model",D66)),"",(GETPIVOTDATA("Quantity",Pivot!$D$7,"Customer Model",D66)))</f>
        <v/>
      </c>
      <c r="K66" s="29">
        <f>G66-(IF(ISERROR(GETPIVOTDATA("Quantity",Pivot!$D$7,"Customer Model",D66)),0,(GETPIVOTDATA("Quantity",Pivot!$D$7,"Customer Model",D66))))</f>
        <v>7</v>
      </c>
      <c r="L66" s="130">
        <v>10</v>
      </c>
      <c r="M66" s="130">
        <v>0</v>
      </c>
      <c r="N66" s="18">
        <f>M66+L66</f>
        <v>10</v>
      </c>
      <c r="O66" s="133">
        <v>0</v>
      </c>
      <c r="P66" s="18">
        <f t="shared" si="9"/>
        <v>0</v>
      </c>
      <c r="Q66" s="136">
        <v>0</v>
      </c>
      <c r="R66" s="18">
        <f>Q66</f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36">
        <f>SUM(S66:W66)</f>
        <v>0</v>
      </c>
      <c r="Y66" s="90">
        <f t="shared" si="12"/>
        <v>0</v>
      </c>
      <c r="Z66" s="97" t="s">
        <v>446</v>
      </c>
      <c r="AB66" s="100"/>
    </row>
    <row r="67" spans="1:30" s="79" customFormat="1" ht="15">
      <c r="A67" s="233"/>
      <c r="B67" s="81" t="s">
        <v>2</v>
      </c>
      <c r="C67" s="174" t="s">
        <v>334</v>
      </c>
      <c r="D67" s="174" t="s">
        <v>335</v>
      </c>
      <c r="E67" s="89">
        <f>G67-(IF(ISERROR(GETPIVOTDATA("Open quantity",Pivot!$A$7,"Customer Model",Stock!D67)),0,(GETPIVOTDATA("Open quantity",Pivot!$A$7,"Customer Model",Stock!D67))))-(IF(ISERROR(GETPIVOTDATA("Quantity",Pivot!$D$7,"Customer Model",D67)),0,(GETPIVOTDATA("Quantity",Pivot!$D$7,"Customer Model",D67))))</f>
        <v>1</v>
      </c>
      <c r="F67" s="86">
        <v>1</v>
      </c>
      <c r="G67" s="82">
        <v>1</v>
      </c>
      <c r="H67" s="84" t="str">
        <f>IF(ISERROR(GETPIVOTDATA("Open quantity",Pivot!$A$7,"Customer Model",D67)),"",(GETPIVOTDATA("Open quantity",Pivot!$A$7,"Customer Model",D67)))</f>
        <v/>
      </c>
      <c r="I67" s="86" t="str">
        <f>IF(ISERROR(GETPIVOTDATA("Open quantity",Pivot!#REF!,"Customer Model",D67)),"",(GETPIVOTDATA("Open quantity",Pivot!#REF!,"Customer Model",D67)))</f>
        <v/>
      </c>
      <c r="J67" s="85" t="str">
        <f>IF(ISERROR(GETPIVOTDATA("Quantity",Pivot!$D$7,"Customer Model",D67)),"",(GETPIVOTDATA("Quantity",Pivot!$D$7,"Customer Model",D67)))</f>
        <v/>
      </c>
      <c r="K67" s="87">
        <f>G67-(IF(ISERROR(GETPIVOTDATA("Quantity",Pivot!$D$7,"Customer Model",D67)),0,(GETPIVOTDATA("Quantity",Pivot!$D$7,"Customer Model",D67))))</f>
        <v>1</v>
      </c>
      <c r="L67" s="130">
        <v>0</v>
      </c>
      <c r="M67" s="130">
        <v>1</v>
      </c>
      <c r="N67" s="83">
        <f t="shared" si="21"/>
        <v>1</v>
      </c>
      <c r="O67" s="133">
        <v>0</v>
      </c>
      <c r="P67" s="83">
        <f t="shared" si="9"/>
        <v>0</v>
      </c>
      <c r="Q67" s="136">
        <v>0</v>
      </c>
      <c r="R67" s="83">
        <f t="shared" si="22"/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88">
        <f t="shared" si="23"/>
        <v>0</v>
      </c>
      <c r="Y67" s="90">
        <f t="shared" si="12"/>
        <v>0</v>
      </c>
      <c r="Z67" s="97"/>
      <c r="AA67" s="97"/>
      <c r="AB67" s="100"/>
      <c r="AC67" s="47"/>
    </row>
    <row r="68" spans="1:30" ht="14.25" customHeight="1">
      <c r="A68" s="233"/>
      <c r="B68" s="6" t="s">
        <v>2</v>
      </c>
      <c r="C68" s="1" t="s">
        <v>13</v>
      </c>
      <c r="D68" s="1" t="s">
        <v>12</v>
      </c>
      <c r="E68" s="89">
        <f>G68-(IF(ISERROR(GETPIVOTDATA("Open quantity",Pivot!$A$7,"Customer Model",Stock!D68)),0,(GETPIVOTDATA("Open quantity",Pivot!$A$7,"Customer Model",Stock!D68))))-(IF(ISERROR(GETPIVOTDATA("Quantity",Pivot!$D$7,"Customer Model",D68)),0,(GETPIVOTDATA("Quantity",Pivot!$D$7,"Customer Model",D68))))</f>
        <v>-49</v>
      </c>
      <c r="F68" s="28">
        <v>0</v>
      </c>
      <c r="G68" s="10">
        <v>0</v>
      </c>
      <c r="H68" s="23">
        <f>IF(ISERROR(GETPIVOTDATA("Open quantity",Pivot!$A$7,"Customer Model",D68)),"",(GETPIVOTDATA("Open quantity",Pivot!$A$7,"Customer Model",D68)))</f>
        <v>49</v>
      </c>
      <c r="I68" s="28" t="str">
        <f>IF(ISERROR(GETPIVOTDATA("Open quantity",Pivot!#REF!,"Customer Model",D68)),"",(GETPIVOTDATA("Open quantity",Pivot!#REF!,"Customer Model",D68)))</f>
        <v/>
      </c>
      <c r="J68" s="25" t="str">
        <f>IF(ISERROR(GETPIVOTDATA("Quantity",Pivot!$D$7,"Customer Model",D68)),"",(GETPIVOTDATA("Quantity",Pivot!$D$7,"Customer Model",D68)))</f>
        <v/>
      </c>
      <c r="K68" s="29">
        <f>G68-(IF(ISERROR(GETPIVOTDATA("Quantity",Pivot!$D$7,"Customer Model",D68)),0,(GETPIVOTDATA("Quantity",Pivot!$D$7,"Customer Model",D68))))</f>
        <v>0</v>
      </c>
      <c r="L68" s="130">
        <v>0</v>
      </c>
      <c r="M68" s="130">
        <v>0</v>
      </c>
      <c r="N68" s="18">
        <f t="shared" si="21"/>
        <v>0</v>
      </c>
      <c r="O68" s="133">
        <v>0</v>
      </c>
      <c r="P68" s="18">
        <f t="shared" si="9"/>
        <v>0</v>
      </c>
      <c r="Q68" s="136">
        <v>0</v>
      </c>
      <c r="R68" s="18">
        <f t="shared" si="22"/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36">
        <f t="shared" si="23"/>
        <v>0</v>
      </c>
      <c r="Y68" s="90" t="e">
        <f t="shared" si="12"/>
        <v>#DIV/0!</v>
      </c>
      <c r="Z68" s="99"/>
      <c r="AB68" s="100"/>
      <c r="AD68" t="s">
        <v>375</v>
      </c>
    </row>
    <row r="69" spans="1:30" ht="15">
      <c r="A69" s="233"/>
      <c r="B69" s="6" t="s">
        <v>2</v>
      </c>
      <c r="C69" t="s">
        <v>76</v>
      </c>
      <c r="D69" t="s">
        <v>77</v>
      </c>
      <c r="E69" s="89">
        <f>G69-(IF(ISERROR(GETPIVOTDATA("Open quantity",Pivot!$A$7,"Customer Model",Stock!D69)),0,(GETPIVOTDATA("Open quantity",Pivot!$A$7,"Customer Model",Stock!D69))))-(IF(ISERROR(GETPIVOTDATA("Quantity",Pivot!$D$7,"Customer Model",D69)),0,(GETPIVOTDATA("Quantity",Pivot!$D$7,"Customer Model",D69))))</f>
        <v>-46</v>
      </c>
      <c r="F69" s="28">
        <v>0</v>
      </c>
      <c r="G69" s="10">
        <v>0</v>
      </c>
      <c r="H69" s="23">
        <f>IF(ISERROR(GETPIVOTDATA("Open quantity",Pivot!$A$7,"Customer Model",D69)),"",(GETPIVOTDATA("Open quantity",Pivot!$A$7,"Customer Model",D69)))</f>
        <v>46</v>
      </c>
      <c r="I69" s="28" t="str">
        <f>IF(ISERROR(GETPIVOTDATA("Open quantity",Pivot!#REF!,"Customer Model",D69)),"",(GETPIVOTDATA("Open quantity",Pivot!#REF!,"Customer Model",D69)))</f>
        <v/>
      </c>
      <c r="J69" s="25" t="str">
        <f>IF(ISERROR(GETPIVOTDATA("Quantity",Pivot!$D$7,"Customer Model",D69)),"",(GETPIVOTDATA("Quantity",Pivot!$D$7,"Customer Model",D69)))</f>
        <v/>
      </c>
      <c r="K69" s="29">
        <f>G69-(IF(ISERROR(GETPIVOTDATA("Quantity",Pivot!$D$7,"Customer Model",D69)),0,(GETPIVOTDATA("Quantity",Pivot!$D$7,"Customer Model",D69))))</f>
        <v>0</v>
      </c>
      <c r="L69" s="130">
        <v>0</v>
      </c>
      <c r="M69" s="130">
        <v>0</v>
      </c>
      <c r="N69" s="18">
        <f t="shared" si="21"/>
        <v>0</v>
      </c>
      <c r="O69" s="133">
        <v>0</v>
      </c>
      <c r="P69" s="18">
        <f t="shared" si="9"/>
        <v>0</v>
      </c>
      <c r="Q69" s="136">
        <v>0</v>
      </c>
      <c r="R69" s="18">
        <f t="shared" si="22"/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36">
        <f t="shared" si="23"/>
        <v>0</v>
      </c>
      <c r="Y69" s="90" t="e">
        <f t="shared" si="12"/>
        <v>#DIV/0!</v>
      </c>
      <c r="Z69" s="99" t="s">
        <v>447</v>
      </c>
      <c r="AB69" s="100"/>
    </row>
    <row r="70" spans="1:30" ht="15">
      <c r="A70" s="233"/>
      <c r="B70" s="6" t="s">
        <v>2</v>
      </c>
      <c r="C70" t="s">
        <v>142</v>
      </c>
      <c r="D70" t="s">
        <v>143</v>
      </c>
      <c r="E70" s="89">
        <f>G70-(IF(ISERROR(GETPIVOTDATA("Open quantity",Pivot!$A$7,"Customer Model",Stock!D70)),0,(GETPIVOTDATA("Open quantity",Pivot!$A$7,"Customer Model",Stock!D70))))-(IF(ISERROR(GETPIVOTDATA("Quantity",Pivot!$D$7,"Customer Model",D70)),0,(GETPIVOTDATA("Quantity",Pivot!$D$7,"Customer Model",D70))))</f>
        <v>5</v>
      </c>
      <c r="F70" s="28">
        <v>5</v>
      </c>
      <c r="G70" s="10">
        <v>5</v>
      </c>
      <c r="H70" s="23" t="str">
        <f>IF(ISERROR(GETPIVOTDATA("Open quantity",Pivot!$A$7,"Customer Model",D70)),"",(GETPIVOTDATA("Open quantity",Pivot!$A$7,"Customer Model",D70)))</f>
        <v/>
      </c>
      <c r="I70" s="28" t="str">
        <f>IF(ISERROR(GETPIVOTDATA("Open quantity",Pivot!#REF!,"Customer Model",D70)),"",(GETPIVOTDATA("Open quantity",Pivot!#REF!,"Customer Model",D70)))</f>
        <v/>
      </c>
      <c r="J70" s="25" t="str">
        <f>IF(ISERROR(GETPIVOTDATA("Quantity",Pivot!$D$7,"Customer Model",D70)),"",(GETPIVOTDATA("Quantity",Pivot!$D$7,"Customer Model",D70)))</f>
        <v/>
      </c>
      <c r="K70" s="29">
        <f>G70-(IF(ISERROR(GETPIVOTDATA("Quantity",Pivot!$D$7,"Customer Model",D70)),0,(GETPIVOTDATA("Quantity",Pivot!$D$7,"Customer Model",D70))))</f>
        <v>5</v>
      </c>
      <c r="L70" s="130">
        <v>5</v>
      </c>
      <c r="M70" s="130">
        <v>0</v>
      </c>
      <c r="N70" s="18">
        <f>M70+L70</f>
        <v>5</v>
      </c>
      <c r="O70" s="133">
        <v>0</v>
      </c>
      <c r="P70" s="18">
        <f t="shared" si="9"/>
        <v>0</v>
      </c>
      <c r="Q70" s="136">
        <v>0</v>
      </c>
      <c r="R70" s="18">
        <f>Q70</f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0</v>
      </c>
      <c r="X70" s="36">
        <f>SUM(S70:W70)</f>
        <v>0</v>
      </c>
      <c r="Y70" s="90">
        <f t="shared" si="12"/>
        <v>0</v>
      </c>
      <c r="Z70" s="97" t="s">
        <v>445</v>
      </c>
      <c r="AB70" s="100"/>
    </row>
    <row r="71" spans="1:30" ht="15">
      <c r="A71" s="233"/>
      <c r="B71" s="6" t="s">
        <v>2</v>
      </c>
      <c r="C71" t="s">
        <v>19</v>
      </c>
      <c r="D71" t="s">
        <v>20</v>
      </c>
      <c r="E71" s="89">
        <f>G71-(IF(ISERROR(GETPIVOTDATA("Open quantity",Pivot!$A$7,"Customer Model",Stock!D71)),0,(GETPIVOTDATA("Open quantity",Pivot!$A$7,"Customer Model",Stock!D71))))-(IF(ISERROR(GETPIVOTDATA("Quantity",Pivot!$D$7,"Customer Model",D71)),0,(GETPIVOTDATA("Quantity",Pivot!$D$7,"Customer Model",D71))))</f>
        <v>10</v>
      </c>
      <c r="F71" s="28">
        <v>16</v>
      </c>
      <c r="G71" s="10">
        <v>11</v>
      </c>
      <c r="H71" s="23">
        <f>IF(ISERROR(GETPIVOTDATA("Open quantity",Pivot!$A$7,"Customer Model",D71)),"",(GETPIVOTDATA("Open quantity",Pivot!$A$7,"Customer Model",D71)))</f>
        <v>1</v>
      </c>
      <c r="I71" s="28" t="str">
        <f>IF(ISERROR(GETPIVOTDATA("Open quantity",Pivot!#REF!,"Customer Model",D71)),"",(GETPIVOTDATA("Open quantity",Pivot!#REF!,"Customer Model",D71)))</f>
        <v/>
      </c>
      <c r="J71" s="25" t="str">
        <f>IF(ISERROR(GETPIVOTDATA("Quantity",Pivot!$D$7,"Customer Model",D71)),"",(GETPIVOTDATA("Quantity",Pivot!$D$7,"Customer Model",D71)))</f>
        <v/>
      </c>
      <c r="K71" s="29">
        <f>G71-(IF(ISERROR(GETPIVOTDATA("Quantity",Pivot!$D$7,"Customer Model",D71)),0,(GETPIVOTDATA("Quantity",Pivot!$D$7,"Customer Model",D71))))</f>
        <v>11</v>
      </c>
      <c r="L71" s="130">
        <v>0</v>
      </c>
      <c r="M71" s="130">
        <v>1</v>
      </c>
      <c r="N71" s="18">
        <f t="shared" si="21"/>
        <v>1</v>
      </c>
      <c r="O71" s="133">
        <v>15</v>
      </c>
      <c r="P71" s="18">
        <f t="shared" si="9"/>
        <v>15</v>
      </c>
      <c r="Q71" s="136">
        <v>0</v>
      </c>
      <c r="R71" s="18">
        <f t="shared" si="22"/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36">
        <f t="shared" si="23"/>
        <v>0</v>
      </c>
      <c r="Y71" s="90">
        <f t="shared" si="12"/>
        <v>0</v>
      </c>
      <c r="Z71" s="99"/>
      <c r="AB71" s="100"/>
    </row>
    <row r="72" spans="1:30" ht="15">
      <c r="A72" s="233"/>
      <c r="B72" s="6" t="s">
        <v>2</v>
      </c>
      <c r="C72" s="174" t="s">
        <v>154</v>
      </c>
      <c r="D72" s="174" t="s">
        <v>155</v>
      </c>
      <c r="E72" s="89">
        <f>G72-(IF(ISERROR(GETPIVOTDATA("Open quantity",Pivot!$A$7,"Customer Model",Stock!D72)),0,(GETPIVOTDATA("Open quantity",Pivot!$A$7,"Customer Model",Stock!D72))))-(IF(ISERROR(GETPIVOTDATA("Quantity",Pivot!$D$7,"Customer Model",D72)),0,(GETPIVOTDATA("Quantity",Pivot!$D$7,"Customer Model",D72))))</f>
        <v>90</v>
      </c>
      <c r="F72" s="28">
        <v>95</v>
      </c>
      <c r="G72" s="10">
        <v>90</v>
      </c>
      <c r="H72" s="23" t="str">
        <f>IF(ISERROR(GETPIVOTDATA("Open quantity",Pivot!$A$7,"Customer Model",D72)),"",(GETPIVOTDATA("Open quantity",Pivot!$A$7,"Customer Model",D72)))</f>
        <v/>
      </c>
      <c r="I72" s="28" t="str">
        <f>IF(ISERROR(GETPIVOTDATA("Open quantity",Pivot!#REF!,"Customer Model",D72)),"",(GETPIVOTDATA("Open quantity",Pivot!#REF!,"Customer Model",D72)))</f>
        <v/>
      </c>
      <c r="J72" s="25" t="str">
        <f>IF(ISERROR(GETPIVOTDATA("Quantity",Pivot!$D$7,"Customer Model",D72)),"",(GETPIVOTDATA("Quantity",Pivot!$D$7,"Customer Model",D72)))</f>
        <v/>
      </c>
      <c r="K72" s="29">
        <f>G72-(IF(ISERROR(GETPIVOTDATA("Quantity",Pivot!$D$7,"Customer Model",D72)),0,(GETPIVOTDATA("Quantity",Pivot!$D$7,"Customer Model",D72))))</f>
        <v>90</v>
      </c>
      <c r="L72" s="130">
        <v>0</v>
      </c>
      <c r="M72" s="130">
        <v>0</v>
      </c>
      <c r="N72" s="18">
        <f t="shared" ref="N72:N76" si="24">M72+L72</f>
        <v>0</v>
      </c>
      <c r="O72" s="133">
        <v>0</v>
      </c>
      <c r="P72" s="18">
        <f t="shared" si="9"/>
        <v>0</v>
      </c>
      <c r="Q72" s="136">
        <v>1</v>
      </c>
      <c r="R72" s="18">
        <f t="shared" ref="R72:R76" si="25">Q72</f>
        <v>1</v>
      </c>
      <c r="S72" s="136">
        <v>0</v>
      </c>
      <c r="T72" s="136">
        <v>0</v>
      </c>
      <c r="U72" s="136">
        <v>0</v>
      </c>
      <c r="V72" s="136">
        <v>1</v>
      </c>
      <c r="W72" s="136">
        <v>96</v>
      </c>
      <c r="X72" s="36">
        <f t="shared" ref="X72:X76" si="26">SUM(S72:W72)</f>
        <v>97</v>
      </c>
      <c r="Y72" s="90">
        <f t="shared" si="12"/>
        <v>100</v>
      </c>
      <c r="Z72" s="97"/>
      <c r="AB72" s="100"/>
    </row>
    <row r="73" spans="1:30" ht="15">
      <c r="A73" s="233"/>
      <c r="B73" s="6" t="s">
        <v>2</v>
      </c>
      <c r="C73" s="174" t="s">
        <v>17</v>
      </c>
      <c r="D73" s="174" t="s">
        <v>15</v>
      </c>
      <c r="E73" s="89">
        <f>G73-(IF(ISERROR(GETPIVOTDATA("Open quantity",Pivot!$A$7,"Customer Model",Stock!D73)),0,(GETPIVOTDATA("Open quantity",Pivot!$A$7,"Customer Model",Stock!D73))))-(IF(ISERROR(GETPIVOTDATA("Quantity",Pivot!$D$7,"Customer Model",D73)),0,(GETPIVOTDATA("Quantity",Pivot!$D$7,"Customer Model",D73))))</f>
        <v>22</v>
      </c>
      <c r="F73" s="28">
        <v>27</v>
      </c>
      <c r="G73" s="10">
        <v>22</v>
      </c>
      <c r="H73" s="23" t="str">
        <f>IF(ISERROR(GETPIVOTDATA("Open quantity",Pivot!$A$7,"Customer Model",D73)),"",(GETPIVOTDATA("Open quantity",Pivot!$A$7,"Customer Model",D73)))</f>
        <v/>
      </c>
      <c r="I73" s="28" t="str">
        <f>IF(ISERROR(GETPIVOTDATA("Open quantity",Pivot!#REF!,"Customer Model",D73)),"",(GETPIVOTDATA("Open quantity",Pivot!#REF!,"Customer Model",D73)))</f>
        <v/>
      </c>
      <c r="J73" s="25" t="str">
        <f>IF(ISERROR(GETPIVOTDATA("Quantity",Pivot!$D$7,"Customer Model",D73)),"",(GETPIVOTDATA("Quantity",Pivot!$D$7,"Customer Model",D73)))</f>
        <v/>
      </c>
      <c r="K73" s="29">
        <f>G73-(IF(ISERROR(GETPIVOTDATA("Quantity",Pivot!$D$7,"Customer Model",D73)),0,(GETPIVOTDATA("Quantity",Pivot!$D$7,"Customer Model",D73))))</f>
        <v>22</v>
      </c>
      <c r="L73" s="130">
        <v>0</v>
      </c>
      <c r="M73" s="130">
        <v>0</v>
      </c>
      <c r="N73" s="18">
        <f>M73+L73</f>
        <v>0</v>
      </c>
      <c r="O73" s="133">
        <v>0</v>
      </c>
      <c r="P73" s="18">
        <f t="shared" ref="P73:P105" si="27">O73</f>
        <v>0</v>
      </c>
      <c r="Q73" s="136">
        <v>0</v>
      </c>
      <c r="R73" s="18">
        <f t="shared" si="22"/>
        <v>0</v>
      </c>
      <c r="S73" s="136">
        <v>0</v>
      </c>
      <c r="T73" s="136">
        <v>0</v>
      </c>
      <c r="U73" s="136">
        <v>0</v>
      </c>
      <c r="V73" s="136">
        <v>34</v>
      </c>
      <c r="W73" s="136">
        <v>0</v>
      </c>
      <c r="X73" s="36">
        <f t="shared" si="23"/>
        <v>34</v>
      </c>
      <c r="Y73" s="90">
        <f t="shared" ref="Y73:Y105" si="28">(100/(N73+P73+R73+X73)*(R73+X73))</f>
        <v>100</v>
      </c>
      <c r="Z73" s="102"/>
      <c r="AA73" s="101"/>
      <c r="AB73" s="100"/>
    </row>
    <row r="74" spans="1:30" s="79" customFormat="1" ht="15">
      <c r="A74" s="124"/>
      <c r="B74" s="81" t="s">
        <v>2</v>
      </c>
      <c r="C74" s="174" t="s">
        <v>209</v>
      </c>
      <c r="D74" s="174" t="s">
        <v>210</v>
      </c>
      <c r="E74" s="89">
        <f>G74-(IF(ISERROR(GETPIVOTDATA("Open quantity",Pivot!$A$7,"Customer Model",Stock!D74)),0,(GETPIVOTDATA("Open quantity",Pivot!$A$7,"Customer Model",Stock!D74))))-(IF(ISERROR(GETPIVOTDATA("Quantity",Pivot!$D$7,"Customer Model",D74)),0,(GETPIVOTDATA("Quantity",Pivot!$D$7,"Customer Model",D74))))</f>
        <v>30</v>
      </c>
      <c r="F74" s="86">
        <v>32</v>
      </c>
      <c r="G74" s="82">
        <v>30</v>
      </c>
      <c r="H74" s="84" t="str">
        <f>IF(ISERROR(GETPIVOTDATA("Open quantity",Pivot!$A$7,"Customer Model",D74)),"",(GETPIVOTDATA("Open quantity",Pivot!$A$7,"Customer Model",D74)))</f>
        <v/>
      </c>
      <c r="I74" s="86" t="str">
        <f>IF(ISERROR(GETPIVOTDATA("Open quantity",Pivot!#REF!,"Customer Model",D74)),"",(GETPIVOTDATA("Open quantity",Pivot!#REF!,"Customer Model",D74)))</f>
        <v/>
      </c>
      <c r="J74" s="85" t="str">
        <f>IF(ISERROR(GETPIVOTDATA("Quantity",Pivot!$D$7,"Customer Model",D74)),"",(GETPIVOTDATA("Quantity",Pivot!$D$7,"Customer Model",D74)))</f>
        <v/>
      </c>
      <c r="K74" s="87">
        <f>G74-(IF(ISERROR(GETPIVOTDATA("Quantity",Pivot!$D$7,"Customer Model",D74)),0,(GETPIVOTDATA("Quantity",Pivot!$D$7,"Customer Model",D74))))</f>
        <v>30</v>
      </c>
      <c r="L74" s="130">
        <v>0</v>
      </c>
      <c r="M74" s="130">
        <v>0</v>
      </c>
      <c r="N74" s="83">
        <f t="shared" si="24"/>
        <v>0</v>
      </c>
      <c r="O74" s="133">
        <v>0</v>
      </c>
      <c r="P74" s="83">
        <f t="shared" si="27"/>
        <v>0</v>
      </c>
      <c r="Q74" s="136">
        <v>0</v>
      </c>
      <c r="R74" s="83">
        <f t="shared" si="25"/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32</v>
      </c>
      <c r="X74" s="88">
        <f t="shared" si="26"/>
        <v>32</v>
      </c>
      <c r="Y74" s="90">
        <f t="shared" si="28"/>
        <v>100</v>
      </c>
      <c r="Z74" s="102"/>
      <c r="AA74" s="101"/>
      <c r="AB74" s="100"/>
      <c r="AC74" s="47"/>
    </row>
    <row r="75" spans="1:30" s="79" customFormat="1" ht="15">
      <c r="A75" s="173"/>
      <c r="B75" s="81" t="s">
        <v>2</v>
      </c>
      <c r="C75" s="174" t="s">
        <v>268</v>
      </c>
      <c r="D75" s="174" t="s">
        <v>269</v>
      </c>
      <c r="E75" s="89">
        <f>G75-(IF(ISERROR(GETPIVOTDATA("Open quantity",Pivot!$A$7,"Customer Model",Stock!D75)),0,(GETPIVOTDATA("Open quantity",Pivot!$A$7,"Customer Model",Stock!D75))))-(IF(ISERROR(GETPIVOTDATA("Quantity",Pivot!$D$7,"Customer Model",D75)),0,(GETPIVOTDATA("Quantity",Pivot!$D$7,"Customer Model",D75))))</f>
        <v>55</v>
      </c>
      <c r="F75" s="86">
        <v>55</v>
      </c>
      <c r="G75" s="82">
        <v>55</v>
      </c>
      <c r="H75" s="84" t="str">
        <f>IF(ISERROR(GETPIVOTDATA("Open quantity",Pivot!$A$7,"Customer Model",D75)),"",(GETPIVOTDATA("Open quantity",Pivot!$A$7,"Customer Model",D75)))</f>
        <v/>
      </c>
      <c r="I75" s="86" t="str">
        <f>IF(ISERROR(GETPIVOTDATA("Open quantity",Pivot!#REF!,"Customer Model",D75)),"",(GETPIVOTDATA("Open quantity",Pivot!#REF!,"Customer Model",D75)))</f>
        <v/>
      </c>
      <c r="J75" s="85" t="str">
        <f>IF(ISERROR(GETPIVOTDATA("Quantity",Pivot!$D$7,"Customer Model",D75)),"",(GETPIVOTDATA("Quantity",Pivot!$D$7,"Customer Model",D75)))</f>
        <v/>
      </c>
      <c r="K75" s="87">
        <f>G75-(IF(ISERROR(GETPIVOTDATA("Quantity",Pivot!$D$7,"Customer Model",D75)),0,(GETPIVOTDATA("Quantity",Pivot!$D$7,"Customer Model",D75))))</f>
        <v>55</v>
      </c>
      <c r="L75" s="130">
        <v>0</v>
      </c>
      <c r="M75" s="130">
        <v>0</v>
      </c>
      <c r="N75" s="83">
        <f>M75+L75</f>
        <v>0</v>
      </c>
      <c r="O75" s="133">
        <v>0</v>
      </c>
      <c r="P75" s="83">
        <f t="shared" si="27"/>
        <v>0</v>
      </c>
      <c r="Q75" s="136">
        <v>0</v>
      </c>
      <c r="R75" s="83">
        <f t="shared" si="22"/>
        <v>0</v>
      </c>
      <c r="S75" s="136">
        <v>0</v>
      </c>
      <c r="T75" s="136">
        <v>0</v>
      </c>
      <c r="U75" s="136">
        <v>0</v>
      </c>
      <c r="V75" s="136">
        <v>55</v>
      </c>
      <c r="W75" s="136">
        <v>0</v>
      </c>
      <c r="X75" s="88">
        <f t="shared" si="23"/>
        <v>55</v>
      </c>
      <c r="Y75" s="90">
        <f t="shared" si="28"/>
        <v>100</v>
      </c>
      <c r="Z75" s="59"/>
      <c r="AA75" s="101"/>
      <c r="AB75" s="100"/>
      <c r="AC75" s="47"/>
    </row>
    <row r="76" spans="1:30" s="79" customFormat="1" ht="15">
      <c r="A76" s="128"/>
      <c r="B76" s="2" t="s">
        <v>2</v>
      </c>
      <c r="C76" s="209" t="s">
        <v>251</v>
      </c>
      <c r="D76" s="174" t="s">
        <v>195</v>
      </c>
      <c r="E76" s="89">
        <f>G76-(IF(ISERROR(GETPIVOTDATA("Open quantity",Pivot!$A$7,"Customer Model",Stock!D76)),0,(GETPIVOTDATA("Open quantity",Pivot!$A$7,"Customer Model",Stock!D76))))-(IF(ISERROR(GETPIVOTDATA("Quantity",Pivot!$D$7,"Customer Model",D76)),0,(GETPIVOTDATA("Quantity",Pivot!$D$7,"Customer Model",D76))))</f>
        <v>46</v>
      </c>
      <c r="F76" s="86">
        <v>104</v>
      </c>
      <c r="G76" s="82">
        <v>48</v>
      </c>
      <c r="H76" s="84">
        <f>IF(ISERROR(GETPIVOTDATA("Open quantity",Pivot!$A$7,"Customer Model",D76)),"",(GETPIVOTDATA("Open quantity",Pivot!$A$7,"Customer Model",D76)))</f>
        <v>2</v>
      </c>
      <c r="I76" s="86"/>
      <c r="J76" s="85" t="str">
        <f>IF(ISERROR(GETPIVOTDATA("Quantity",Pivot!$D$7,"Customer Model",D76)),"",(GETPIVOTDATA("Quantity",Pivot!$D$7,"Customer Model",D76)))</f>
        <v/>
      </c>
      <c r="K76" s="87">
        <f>G76-(IF(ISERROR(GETPIVOTDATA("Quantity",Pivot!$D$7,"Customer Model",D76)),0,(GETPIVOTDATA("Quantity",Pivot!$D$7,"Customer Model",D76))))</f>
        <v>48</v>
      </c>
      <c r="L76" s="130">
        <v>0</v>
      </c>
      <c r="M76" s="130">
        <v>0</v>
      </c>
      <c r="N76" s="83">
        <f t="shared" si="24"/>
        <v>0</v>
      </c>
      <c r="O76" s="133">
        <v>0</v>
      </c>
      <c r="P76" s="83">
        <f t="shared" si="27"/>
        <v>0</v>
      </c>
      <c r="Q76" s="136">
        <v>1</v>
      </c>
      <c r="R76" s="83">
        <f t="shared" si="25"/>
        <v>1</v>
      </c>
      <c r="S76" s="136">
        <v>0</v>
      </c>
      <c r="T76" s="136">
        <v>0</v>
      </c>
      <c r="U76" s="136">
        <v>0</v>
      </c>
      <c r="V76" s="136">
        <v>251</v>
      </c>
      <c r="W76" s="136">
        <v>0</v>
      </c>
      <c r="X76" s="88">
        <f t="shared" si="26"/>
        <v>251</v>
      </c>
      <c r="Y76" s="90">
        <f t="shared" si="28"/>
        <v>100</v>
      </c>
      <c r="Z76" s="101"/>
      <c r="AA76" s="97"/>
      <c r="AB76" s="100"/>
    </row>
    <row r="77" spans="1:30" s="79" customFormat="1" ht="16.5" customHeight="1">
      <c r="A77" s="126"/>
      <c r="B77" s="81" t="s">
        <v>2</v>
      </c>
      <c r="C77" s="209" t="s">
        <v>238</v>
      </c>
      <c r="D77" s="209" t="s">
        <v>239</v>
      </c>
      <c r="E77" s="89">
        <f>G77-(IF(ISERROR(GETPIVOTDATA("Open quantity",Pivot!$A$7,"Customer Model",Stock!D77)),0,(GETPIVOTDATA("Open quantity",Pivot!$A$7,"Customer Model",Stock!D77))))-(IF(ISERROR(GETPIVOTDATA("Quantity",Pivot!$D$7,"Customer Model",D77)),0,(GETPIVOTDATA("Quantity",Pivot!$D$7,"Customer Model",D77))))</f>
        <v>2</v>
      </c>
      <c r="F77" s="86">
        <v>9</v>
      </c>
      <c r="G77" s="86">
        <v>2</v>
      </c>
      <c r="H77" s="84" t="str">
        <f>IF(ISERROR(GETPIVOTDATA("Open quantity",Pivot!$A$7,"Customer Model",D77)),"",(GETPIVOTDATA("Open quantity",Pivot!$A$7,"Customer Model",D77)))</f>
        <v/>
      </c>
      <c r="I77" s="86" t="str">
        <f>IF(ISERROR(GETPIVOTDATA("Open quantity",Pivot!#REF!,"Customer Model",D77)),"",(GETPIVOTDATA("Open quantity",Pivot!#REF!,"Customer Model",D77)))</f>
        <v/>
      </c>
      <c r="J77" s="85" t="str">
        <f>IF(ISERROR(GETPIVOTDATA("Quantity",Pivot!$D$7,"Customer Model",D77)),"",(GETPIVOTDATA("Quantity",Pivot!$D$7,"Customer Model",D77)))</f>
        <v/>
      </c>
      <c r="K77" s="87">
        <f>G77-(IF(ISERROR(GETPIVOTDATA("Quantity",Pivot!$D$7,"Customer Model",D77)),0,(GETPIVOTDATA("Quantity",Pivot!$D$7,"Customer Model",D77))))</f>
        <v>2</v>
      </c>
      <c r="L77" s="131">
        <v>0</v>
      </c>
      <c r="M77" s="131">
        <v>0</v>
      </c>
      <c r="N77" s="83">
        <f>M77+L77</f>
        <v>0</v>
      </c>
      <c r="O77" s="132">
        <v>0</v>
      </c>
      <c r="P77" s="83">
        <f t="shared" si="27"/>
        <v>0</v>
      </c>
      <c r="Q77" s="137">
        <v>0</v>
      </c>
      <c r="R77" s="83">
        <f t="shared" si="22"/>
        <v>0</v>
      </c>
      <c r="S77" s="137">
        <v>0</v>
      </c>
      <c r="T77" s="137">
        <v>0</v>
      </c>
      <c r="U77" s="137">
        <v>0</v>
      </c>
      <c r="V77" s="137">
        <v>2</v>
      </c>
      <c r="W77" s="137">
        <v>9</v>
      </c>
      <c r="X77" s="88">
        <f t="shared" si="23"/>
        <v>11</v>
      </c>
      <c r="Y77" s="90">
        <f t="shared" si="28"/>
        <v>100.00000000000001</v>
      </c>
      <c r="Z77" s="59"/>
      <c r="AA77" s="101"/>
      <c r="AB77" s="100"/>
      <c r="AC77" s="47"/>
    </row>
    <row r="78" spans="1:30" s="81" customFormat="1" ht="16.5" customHeight="1">
      <c r="A78" s="217"/>
      <c r="B78" s="2" t="s">
        <v>2</v>
      </c>
      <c r="C78" s="51" t="s">
        <v>292</v>
      </c>
      <c r="D78" s="218" t="s">
        <v>293</v>
      </c>
      <c r="E78" s="220">
        <f>G78-(IF(ISERROR(GETPIVOTDATA("Open quantity",Pivot!$A$7,"Customer Model",Stock!D78)),0,(GETPIVOTDATA("Open quantity",Pivot!$A$7,"Customer Model",Stock!D78))))-(IF(ISERROR(GETPIVOTDATA("Quantity",Pivot!$D$7,"Customer Model",D78)),0,(GETPIVOTDATA("Quantity",Pivot!$D$7,"Customer Model",D78))))</f>
        <v>69</v>
      </c>
      <c r="F78" s="86">
        <v>81</v>
      </c>
      <c r="G78" s="86">
        <v>72</v>
      </c>
      <c r="H78" s="84">
        <f>IF(ISERROR(GETPIVOTDATA("Open quantity",Pivot!$A$7,"Customer Model",D78)),"",(GETPIVOTDATA("Open quantity",Pivot!$A$7,"Customer Model",D78)))</f>
        <v>3</v>
      </c>
      <c r="I78" s="86"/>
      <c r="J78" s="86" t="str">
        <f>IF(ISERROR(GETPIVOTDATA("Quantity",Pivot!$D$7,"Customer Model",D78)),"",(GETPIVOTDATA("Quantity",Pivot!$D$7,"Customer Model",D78)))</f>
        <v/>
      </c>
      <c r="K78" s="87">
        <f>G78-(IF(ISERROR(GETPIVOTDATA("Quantity",Pivot!$D$7,"Customer Model",D78)),0,(GETPIVOTDATA("Quantity",Pivot!$D$7,"Customer Model",D78))))</f>
        <v>72</v>
      </c>
      <c r="L78" s="131">
        <v>75</v>
      </c>
      <c r="M78" s="131">
        <v>0</v>
      </c>
      <c r="N78" s="83">
        <f>M78+L78</f>
        <v>75</v>
      </c>
      <c r="O78" s="132">
        <v>6</v>
      </c>
      <c r="P78" s="83">
        <f t="shared" si="27"/>
        <v>6</v>
      </c>
      <c r="Q78" s="137">
        <v>0</v>
      </c>
      <c r="R78" s="83">
        <f>Q78</f>
        <v>0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83">
        <f>SUM(S78:W78)</f>
        <v>0</v>
      </c>
      <c r="Y78" s="90">
        <f t="shared" si="28"/>
        <v>0</v>
      </c>
      <c r="Z78" s="102"/>
      <c r="AA78" s="101"/>
      <c r="AB78" s="100"/>
      <c r="AC78" s="51"/>
    </row>
    <row r="79" spans="1:30" s="79" customFormat="1" ht="16.5" customHeight="1" thickBot="1">
      <c r="A79" s="216"/>
      <c r="B79" s="127" t="s">
        <v>2</v>
      </c>
      <c r="C79" s="127" t="s">
        <v>366</v>
      </c>
      <c r="D79" s="219" t="s">
        <v>367</v>
      </c>
      <c r="E79" s="228">
        <f>G79-(IF(ISERROR(GETPIVOTDATA("Open quantity",Pivot!$A$7,"Customer Model",Stock!D79)),0,(GETPIVOTDATA("Open quantity",Pivot!$A$7,"Customer Model",Stock!D79))))-(IF(ISERROR(GETPIVOTDATA("Quantity",Pivot!$D$7,"Customer Model",D79)),0,(GETPIVOTDATA("Quantity",Pivot!$D$7,"Customer Model",D79))))</f>
        <v>51</v>
      </c>
      <c r="F79" s="227">
        <v>52</v>
      </c>
      <c r="G79" s="167">
        <v>51</v>
      </c>
      <c r="H79" s="84" t="str">
        <f>IF(ISERROR(GETPIVOTDATA("Open quantity",Pivot!$A$7,"Customer Model",D79)),"",(GETPIVOTDATA("Open quantity",Pivot!$A$7,"Customer Model",D79)))</f>
        <v/>
      </c>
      <c r="I79" s="127"/>
      <c r="J79" s="86" t="str">
        <f>IF(ISERROR(GETPIVOTDATA("Quantity",Pivot!$D$7,"Customer Model",D79)),"",(GETPIVOTDATA("Quantity",Pivot!$D$7,"Customer Model",D79)))</f>
        <v/>
      </c>
      <c r="K79" s="87">
        <f>G79-(IF(ISERROR(GETPIVOTDATA("Quantity",Pivot!$D$7,"Customer Model",D79)),0,(GETPIVOTDATA("Quantity",Pivot!$D$7,"Customer Model",D79))))</f>
        <v>51</v>
      </c>
      <c r="L79" s="227">
        <v>52</v>
      </c>
      <c r="M79" s="132">
        <v>0</v>
      </c>
      <c r="N79" s="83">
        <f>M79+L79</f>
        <v>52</v>
      </c>
      <c r="O79" s="167">
        <v>0</v>
      </c>
      <c r="P79" s="83">
        <f t="shared" si="27"/>
        <v>0</v>
      </c>
      <c r="Q79" s="167">
        <v>0</v>
      </c>
      <c r="R79" s="224">
        <f>Q79</f>
        <v>0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224">
        <f>SUM(S79:W79)</f>
        <v>0</v>
      </c>
      <c r="Y79" s="225">
        <f t="shared" si="28"/>
        <v>0</v>
      </c>
      <c r="Z79" s="221" t="s">
        <v>448</v>
      </c>
      <c r="AA79" s="127"/>
      <c r="AB79" s="226"/>
      <c r="AC79" s="213"/>
      <c r="AD79" s="127" t="s">
        <v>384</v>
      </c>
    </row>
    <row r="80" spans="1:30" s="79" customFormat="1" ht="16.5" customHeight="1">
      <c r="A80" s="205"/>
      <c r="B80" s="81" t="s">
        <v>2</v>
      </c>
      <c r="C80" s="215" t="s">
        <v>345</v>
      </c>
      <c r="D80" s="215" t="s">
        <v>346</v>
      </c>
      <c r="E80" s="89">
        <f>G80-(IF(ISERROR(GETPIVOTDATA("Open quantity",Pivot!$A$7,"Customer Model",Stock!D80)),0,(GETPIVOTDATA("Open quantity",Pivot!$A$7,"Customer Model",Stock!D80))))-(IF(ISERROR(GETPIVOTDATA("Quantity",Pivot!$D$7,"Customer Model",D80)),0,(GETPIVOTDATA("Quantity",Pivot!$D$7,"Customer Model",D80))))</f>
        <v>0</v>
      </c>
      <c r="F80" s="86">
        <v>4</v>
      </c>
      <c r="G80" s="86">
        <v>0</v>
      </c>
      <c r="H80" s="24" t="str">
        <f>IF(ISERROR(GETPIVOTDATA("Open quantity",Pivot!$A$7,"Customer Model",D80)),"",(GETPIVOTDATA("Open quantity",Pivot!$A$7,"Customer Model",D80)))</f>
        <v/>
      </c>
      <c r="I80" s="86" t="str">
        <f>IF(ISERROR(GETPIVOTDATA("Open quantity",Pivot!#REF!,"Customer Model",D80)),"",(GETPIVOTDATA("Open quantity",Pivot!#REF!,"Customer Model",D80)))</f>
        <v/>
      </c>
      <c r="J80" s="68" t="str">
        <f>IF(ISERROR(GETPIVOTDATA("Quantity",Pivot!$D$7,"Customer Model",D80)),"",(GETPIVOTDATA("Quantity",Pivot!$D$7,"Customer Model",D80)))</f>
        <v/>
      </c>
      <c r="K80" s="70">
        <f>G80-(IF(ISERROR(GETPIVOTDATA("Quantity",Pivot!$D$7,"Customer Model",D80)),0,(GETPIVOTDATA("Quantity",Pivot!$D$7,"Customer Model",D80))))</f>
        <v>0</v>
      </c>
      <c r="L80" s="131">
        <v>0</v>
      </c>
      <c r="M80" s="243">
        <v>0</v>
      </c>
      <c r="N80" s="17">
        <f t="shared" ref="N80:N126" si="29">M80+L80</f>
        <v>0</v>
      </c>
      <c r="O80" s="132">
        <v>4</v>
      </c>
      <c r="P80" s="17">
        <f t="shared" si="27"/>
        <v>4</v>
      </c>
      <c r="Q80" s="137">
        <v>0</v>
      </c>
      <c r="R80" s="83">
        <f t="shared" ref="R80:R126" si="30">Q80</f>
        <v>0</v>
      </c>
      <c r="S80" s="137">
        <v>0</v>
      </c>
      <c r="T80" s="137">
        <v>0</v>
      </c>
      <c r="U80" s="137">
        <v>0</v>
      </c>
      <c r="V80" s="137">
        <v>0</v>
      </c>
      <c r="W80" s="137">
        <v>0</v>
      </c>
      <c r="X80" s="88">
        <f t="shared" ref="X80:X126" si="31">SUM(S80:W80)</f>
        <v>0</v>
      </c>
      <c r="Y80" s="90">
        <f t="shared" si="28"/>
        <v>0</v>
      </c>
      <c r="Z80" s="59"/>
      <c r="AA80" s="101"/>
      <c r="AB80" s="100"/>
      <c r="AC80" s="47"/>
    </row>
    <row r="81" spans="1:29" s="79" customFormat="1" ht="15">
      <c r="A81" s="211"/>
      <c r="B81" s="81" t="s">
        <v>2</v>
      </c>
      <c r="C81" s="209" t="s">
        <v>28</v>
      </c>
      <c r="D81" s="209" t="s">
        <v>27</v>
      </c>
      <c r="E81" s="89">
        <f>G81-(IF(ISERROR(GETPIVOTDATA("Open quantity",Pivot!$A$7,"Customer Model",Stock!D81)),0,(GETPIVOTDATA("Open quantity",Pivot!$A$7,"Customer Model",Stock!D81))))-(IF(ISERROR(GETPIVOTDATA("Quantity",Pivot!$D$7,"Customer Model",D81)),0,(GETPIVOTDATA("Quantity",Pivot!$D$7,"Customer Model",D81))))</f>
        <v>470</v>
      </c>
      <c r="F81" s="84">
        <v>486</v>
      </c>
      <c r="G81" s="85">
        <v>470</v>
      </c>
      <c r="H81" s="84" t="str">
        <f>IF(ISERROR(GETPIVOTDATA("Open quantity",Pivot!$A$7,"Customer Model",D81)),"",(GETPIVOTDATA("Open quantity",Pivot!$A$7,"Customer Model",D81)))</f>
        <v/>
      </c>
      <c r="I81" s="86" t="str">
        <f>IF(ISERROR(GETPIVOTDATA("Open quantity",Pivot!#REF!,"Customer Model",D81)),"",(GETPIVOTDATA("Open quantity",Pivot!#REF!,"Customer Model",D81)))</f>
        <v/>
      </c>
      <c r="J81" s="85" t="str">
        <f>IF(ISERROR(GETPIVOTDATA("Quantity",Pivot!$D$7,"Customer Model",D81)),"",(GETPIVOTDATA("Quantity",Pivot!$D$7,"Customer Model",D81)))</f>
        <v/>
      </c>
      <c r="K81" s="87">
        <f>G81-(IF(ISERROR(GETPIVOTDATA("Quantity",Pivot!$D$7,"Customer Model",D81)),0,(GETPIVOTDATA("Quantity",Pivot!$D$7,"Customer Model",D81))))</f>
        <v>470</v>
      </c>
      <c r="L81" s="131">
        <v>0</v>
      </c>
      <c r="M81" s="131">
        <v>0</v>
      </c>
      <c r="N81" s="83">
        <f t="shared" si="29"/>
        <v>0</v>
      </c>
      <c r="O81" s="132">
        <v>0</v>
      </c>
      <c r="P81" s="83">
        <f t="shared" si="27"/>
        <v>0</v>
      </c>
      <c r="Q81" s="137">
        <v>0</v>
      </c>
      <c r="R81" s="83">
        <f t="shared" si="30"/>
        <v>0</v>
      </c>
      <c r="S81" s="137">
        <v>301</v>
      </c>
      <c r="T81" s="137">
        <v>0</v>
      </c>
      <c r="U81" s="137">
        <v>196</v>
      </c>
      <c r="V81" s="137">
        <v>0</v>
      </c>
      <c r="W81" s="137">
        <v>0</v>
      </c>
      <c r="X81" s="88">
        <f t="shared" si="31"/>
        <v>497</v>
      </c>
      <c r="Y81" s="212">
        <f t="shared" si="28"/>
        <v>100</v>
      </c>
      <c r="Z81" s="214"/>
      <c r="AA81" s="101"/>
      <c r="AB81" s="100"/>
      <c r="AC81" s="47"/>
    </row>
    <row r="82" spans="1:29" s="79" customFormat="1" ht="15">
      <c r="A82" s="95"/>
      <c r="B82" s="42" t="s">
        <v>2</v>
      </c>
      <c r="C82" s="2" t="s">
        <v>309</v>
      </c>
      <c r="D82" s="34" t="s">
        <v>310</v>
      </c>
      <c r="E82" s="89">
        <f>G82-(IF(ISERROR(GETPIVOTDATA("Open quantity",Pivot!$A$7,"Customer Model",Stock!D82)),0,(GETPIVOTDATA("Open quantity",Pivot!$A$7,"Customer Model",Stock!D82))))-(IF(ISERROR(GETPIVOTDATA("Quantity",Pivot!$D$7,"Customer Model",D82)),0,(GETPIVOTDATA("Quantity",Pivot!$D$7,"Customer Model",D82))))</f>
        <v>142</v>
      </c>
      <c r="F82" s="86">
        <v>143</v>
      </c>
      <c r="G82" s="86">
        <v>142</v>
      </c>
      <c r="H82" s="84" t="str">
        <f>IF(ISERROR(GETPIVOTDATA("Open quantity",Pivot!$A$7,"Customer Model",D82)),"",(GETPIVOTDATA("Open quantity",Pivot!$A$7,"Customer Model",D82)))</f>
        <v/>
      </c>
      <c r="I82" s="86" t="str">
        <f>IF(ISERROR(GETPIVOTDATA("Open quantity",Pivot!#REF!,"Customer Model",D82)),"",(GETPIVOTDATA("Open quantity",Pivot!#REF!,"Customer Model",D82)))</f>
        <v/>
      </c>
      <c r="J82" s="86" t="str">
        <f>IF(ISERROR(GETPIVOTDATA("Quantity",Pivot!$D$7,"Customer Model",D82)),"",(GETPIVOTDATA("Quantity",Pivot!$D$7,"Customer Model",D82)))</f>
        <v/>
      </c>
      <c r="K82" s="87">
        <f>G82-(IF(ISERROR(GETPIVOTDATA("Quantity",Pivot!$D$7,"Customer Model",D82)),0,(GETPIVOTDATA("Quantity",Pivot!$D$7,"Customer Model",D82))))</f>
        <v>142</v>
      </c>
      <c r="L82" s="131">
        <v>0</v>
      </c>
      <c r="M82" s="131">
        <v>0</v>
      </c>
      <c r="N82" s="83">
        <f t="shared" si="29"/>
        <v>0</v>
      </c>
      <c r="O82" s="132">
        <v>143</v>
      </c>
      <c r="P82" s="83">
        <f t="shared" si="27"/>
        <v>143</v>
      </c>
      <c r="Q82" s="137">
        <v>0</v>
      </c>
      <c r="R82" s="83">
        <f t="shared" si="30"/>
        <v>0</v>
      </c>
      <c r="S82" s="137">
        <v>0</v>
      </c>
      <c r="T82" s="137">
        <v>0</v>
      </c>
      <c r="U82" s="137">
        <v>0</v>
      </c>
      <c r="V82" s="137">
        <v>0</v>
      </c>
      <c r="W82" s="137">
        <v>0</v>
      </c>
      <c r="X82" s="83">
        <f t="shared" si="31"/>
        <v>0</v>
      </c>
      <c r="Y82" s="238">
        <f t="shared" si="28"/>
        <v>0</v>
      </c>
      <c r="Z82" s="214"/>
      <c r="AA82" s="101"/>
      <c r="AB82" s="237"/>
      <c r="AC82" s="244"/>
    </row>
    <row r="83" spans="1:29" s="79" customFormat="1" ht="15.75" thickBot="1">
      <c r="A83" s="95"/>
      <c r="B83" s="203" t="s">
        <v>2</v>
      </c>
      <c r="C83" s="160" t="s">
        <v>462</v>
      </c>
      <c r="D83" s="160" t="s">
        <v>463</v>
      </c>
      <c r="E83" s="89">
        <f>G83-(IF(ISERROR(GETPIVOTDATA("Open quantity",Pivot!$A$7,"Customer Model",Stock!D83)),0,(GETPIVOTDATA("Open quantity",Pivot!$A$7,"Customer Model",Stock!D83))))-(IF(ISERROR(GETPIVOTDATA("Quantity",Pivot!$D$7,"Customer Model",D83)),0,(GETPIVOTDATA("Quantity",Pivot!$D$7,"Customer Model",D83))))</f>
        <v>0</v>
      </c>
      <c r="F83" s="161">
        <v>0</v>
      </c>
      <c r="G83" s="163">
        <v>0</v>
      </c>
      <c r="H83" s="84" t="str">
        <f>IF(ISERROR(GETPIVOTDATA("Open quantity",Pivot!$A$7,"Customer Model",D83)),"",(GETPIVOTDATA("Open quantity",Pivot!$A$7,"Customer Model",D83)))</f>
        <v/>
      </c>
      <c r="I83" s="86" t="str">
        <f>IF(ISERROR(GETPIVOTDATA("Open quantity",Pivot!#REF!,"Customer Model",D83)),"",(GETPIVOTDATA("Open quantity",Pivot!#REF!,"Customer Model",D83)))</f>
        <v/>
      </c>
      <c r="J83" s="86" t="str">
        <f>IF(ISERROR(GETPIVOTDATA("Quantity",Pivot!$D$7,"Customer Model",D83)),"",(GETPIVOTDATA("Quantity",Pivot!$D$7,"Customer Model",D83)))</f>
        <v/>
      </c>
      <c r="K83" s="87">
        <f>G83-(IF(ISERROR(GETPIVOTDATA("Quantity",Pivot!$D$7,"Customer Model",D83)),0,(GETPIVOTDATA("Quantity",Pivot!$D$7,"Customer Model",D83))))</f>
        <v>0</v>
      </c>
      <c r="L83" s="222"/>
      <c r="M83" s="165"/>
      <c r="N83" s="83">
        <f t="shared" si="29"/>
        <v>0</v>
      </c>
      <c r="O83" s="132"/>
      <c r="P83" s="83">
        <f t="shared" si="27"/>
        <v>0</v>
      </c>
      <c r="Q83" s="168"/>
      <c r="R83" s="166">
        <f t="shared" si="30"/>
        <v>0</v>
      </c>
      <c r="S83" s="168"/>
      <c r="T83" s="137"/>
      <c r="U83" s="240"/>
      <c r="V83" s="168"/>
      <c r="W83" s="168"/>
      <c r="X83" s="83">
        <f t="shared" si="31"/>
        <v>0</v>
      </c>
      <c r="Y83" s="238" t="e">
        <f t="shared" si="28"/>
        <v>#DIV/0!</v>
      </c>
      <c r="Z83" s="214"/>
      <c r="AA83" s="207" t="s">
        <v>464</v>
      </c>
      <c r="AB83" s="172"/>
      <c r="AC83" s="47"/>
    </row>
    <row r="84" spans="1:29" s="6" customFormat="1" ht="15">
      <c r="A84" s="95"/>
      <c r="B84" s="42" t="s">
        <v>2</v>
      </c>
      <c r="C84" s="81" t="s">
        <v>173</v>
      </c>
      <c r="D84" s="81" t="s">
        <v>220</v>
      </c>
      <c r="E84" s="89">
        <f>G84-(IF(ISERROR(GETPIVOTDATA("Open quantity",Pivot!$A$7,"Customer Model",Stock!D84)),0,(GETPIVOTDATA("Open quantity",Pivot!$A$7,"Customer Model",Stock!D84))))-(IF(ISERROR(GETPIVOTDATA("Quantity",Pivot!$D$7,"Customer Model",D84)),0,(GETPIVOTDATA("Quantity",Pivot!$D$7,"Customer Model",D84))))</f>
        <v>13</v>
      </c>
      <c r="F84" s="86">
        <v>15</v>
      </c>
      <c r="G84" s="86">
        <v>14</v>
      </c>
      <c r="H84" s="24">
        <f>IF(ISERROR(GETPIVOTDATA("Open quantity",Pivot!$A$7,"Customer Model",D84)),"",(GETPIVOTDATA("Open quantity",Pivot!$A$7,"Customer Model",D84)))</f>
        <v>1</v>
      </c>
      <c r="I84" s="16" t="str">
        <f>IF(ISERROR(GETPIVOTDATA("Open quantity",Pivot!#REF!,"Customer Model",D84)),"",(GETPIVOTDATA("Open quantity",Pivot!#REF!,"Customer Model",D84)))</f>
        <v/>
      </c>
      <c r="J84" s="68" t="str">
        <f>IF(ISERROR(GETPIVOTDATA("Quantity",Pivot!$D$7,"Customer Model",D84)),"",(GETPIVOTDATA("Quantity",Pivot!$D$7,"Customer Model",D84)))</f>
        <v/>
      </c>
      <c r="K84" s="70">
        <f>G84-(IF(ISERROR(GETPIVOTDATA("Quantity",Pivot!$D$7,"Customer Model",D84)),0,(GETPIVOTDATA("Quantity",Pivot!$D$7,"Customer Model",D84))))</f>
        <v>14</v>
      </c>
      <c r="L84" s="242">
        <v>15</v>
      </c>
      <c r="M84" s="131">
        <v>0</v>
      </c>
      <c r="N84" s="17">
        <f t="shared" si="29"/>
        <v>15</v>
      </c>
      <c r="O84" s="239">
        <v>0</v>
      </c>
      <c r="P84" s="17">
        <f t="shared" si="27"/>
        <v>0</v>
      </c>
      <c r="Q84" s="137">
        <v>0</v>
      </c>
      <c r="R84" s="83">
        <f t="shared" si="30"/>
        <v>0</v>
      </c>
      <c r="S84" s="137">
        <v>0</v>
      </c>
      <c r="T84" s="241">
        <v>0</v>
      </c>
      <c r="U84" s="241">
        <v>0</v>
      </c>
      <c r="V84" s="137">
        <v>0</v>
      </c>
      <c r="W84" s="137">
        <v>0</v>
      </c>
      <c r="X84" s="35">
        <f t="shared" si="31"/>
        <v>0</v>
      </c>
      <c r="Y84" s="245">
        <f t="shared" ref="Y84:Y126" si="32">(100/(N84+P84+R84+X84)*(X84))</f>
        <v>0</v>
      </c>
      <c r="Z84" s="101"/>
      <c r="AA84" s="101"/>
      <c r="AB84" s="100"/>
      <c r="AC84" s="51"/>
    </row>
    <row r="85" spans="1:29" s="81" customFormat="1" ht="15">
      <c r="A85" s="229" t="s">
        <v>129</v>
      </c>
      <c r="B85" s="42" t="s">
        <v>2</v>
      </c>
      <c r="C85" s="81" t="s">
        <v>264</v>
      </c>
      <c r="D85" s="81" t="s">
        <v>265</v>
      </c>
      <c r="E85" s="89">
        <f>G85-(IF(ISERROR(GETPIVOTDATA("Open quantity",Pivot!$A$7,"Customer Model",Stock!D85)),0,(GETPIVOTDATA("Open quantity",Pivot!$A$7,"Customer Model",Stock!D85))))-(IF(ISERROR(GETPIVOTDATA("Quantity",Pivot!$D$7,"Customer Model",D85)),0,(GETPIVOTDATA("Quantity",Pivot!$D$7,"Customer Model",D85))))</f>
        <v>0</v>
      </c>
      <c r="F85" s="86">
        <v>0</v>
      </c>
      <c r="G85" s="86">
        <v>0</v>
      </c>
      <c r="H85" s="84" t="str">
        <f>IF(ISERROR(GETPIVOTDATA("Open quantity",Pivot!$A$7,"Customer Model",D85)),"",(GETPIVOTDATA("Open quantity",Pivot!$A$7,"Customer Model",D85)))</f>
        <v/>
      </c>
      <c r="I85" s="86" t="str">
        <f>IF(ISERROR(GETPIVOTDATA("Open quantity",Pivot!#REF!,"Customer Model",D85)),"",(GETPIVOTDATA("Open quantity",Pivot!#REF!,"Customer Model",D85)))</f>
        <v/>
      </c>
      <c r="J85" s="85" t="str">
        <f>IF(ISERROR(GETPIVOTDATA("Quantity",Pivot!$D$7,"Customer Model",D85)),"",(GETPIVOTDATA("Quantity",Pivot!$D$7,"Customer Model",D85)))</f>
        <v/>
      </c>
      <c r="K85" s="87">
        <f>G85-(IF(ISERROR(GETPIVOTDATA("Quantity",Pivot!$D$7,"Customer Model",D85)),0,(GETPIVOTDATA("Quantity",Pivot!$D$7,"Customer Model",D85))))</f>
        <v>0</v>
      </c>
      <c r="L85" s="131">
        <v>0</v>
      </c>
      <c r="M85" s="131">
        <v>0</v>
      </c>
      <c r="N85" s="83">
        <f t="shared" si="29"/>
        <v>0</v>
      </c>
      <c r="O85" s="132">
        <v>0</v>
      </c>
      <c r="P85" s="83">
        <f t="shared" si="27"/>
        <v>0</v>
      </c>
      <c r="Q85" s="137">
        <v>0</v>
      </c>
      <c r="R85" s="83">
        <f t="shared" si="30"/>
        <v>0</v>
      </c>
      <c r="S85" s="137">
        <v>0</v>
      </c>
      <c r="T85" s="137">
        <v>0</v>
      </c>
      <c r="U85" s="137">
        <v>0</v>
      </c>
      <c r="V85" s="137">
        <v>0</v>
      </c>
      <c r="W85" s="137">
        <v>0</v>
      </c>
      <c r="X85" s="88">
        <f t="shared" si="31"/>
        <v>0</v>
      </c>
      <c r="Y85" s="90" t="e">
        <f t="shared" si="32"/>
        <v>#DIV/0!</v>
      </c>
      <c r="Z85" s="101"/>
      <c r="AA85" s="101"/>
      <c r="AB85" s="100"/>
      <c r="AC85" s="51"/>
    </row>
    <row r="86" spans="1:29" s="81" customFormat="1" ht="15">
      <c r="A86" s="229"/>
      <c r="B86" s="42" t="s">
        <v>2</v>
      </c>
      <c r="C86" s="81" t="s">
        <v>260</v>
      </c>
      <c r="D86" s="81" t="s">
        <v>261</v>
      </c>
      <c r="E86" s="89">
        <f>G86-(IF(ISERROR(GETPIVOTDATA("Open quantity",Pivot!$A$7,"Customer Model",Stock!D86)),0,(GETPIVOTDATA("Open quantity",Pivot!$A$7,"Customer Model",Stock!D86))))-(IF(ISERROR(GETPIVOTDATA("Quantity",Pivot!$D$7,"Customer Model",D86)),0,(GETPIVOTDATA("Quantity",Pivot!$D$7,"Customer Model",D86))))</f>
        <v>2</v>
      </c>
      <c r="F86" s="86">
        <v>2</v>
      </c>
      <c r="G86" s="86">
        <v>2</v>
      </c>
      <c r="H86" s="84"/>
      <c r="I86" s="86"/>
      <c r="J86" s="85"/>
      <c r="K86" s="45">
        <f>G86-(IF(ISERROR(GETPIVOTDATA("Quantity",Pivot!$D$7,"Customer Model",D86)),0,(GETPIVOTDATA("Quantity",Pivot!$D$7,"Customer Model",D86))))</f>
        <v>2</v>
      </c>
      <c r="L86" s="131">
        <v>0</v>
      </c>
      <c r="M86" s="131">
        <v>0</v>
      </c>
      <c r="N86" s="83">
        <f t="shared" si="29"/>
        <v>0</v>
      </c>
      <c r="O86" s="132">
        <v>0</v>
      </c>
      <c r="P86" s="83">
        <f t="shared" si="27"/>
        <v>0</v>
      </c>
      <c r="Q86" s="137">
        <v>0</v>
      </c>
      <c r="R86" s="83">
        <f t="shared" si="30"/>
        <v>0</v>
      </c>
      <c r="S86" s="137">
        <v>0</v>
      </c>
      <c r="T86" s="137">
        <v>0</v>
      </c>
      <c r="U86" s="137">
        <v>0</v>
      </c>
      <c r="V86" s="137">
        <v>2</v>
      </c>
      <c r="W86" s="137">
        <v>0</v>
      </c>
      <c r="X86" s="88">
        <f t="shared" si="31"/>
        <v>2</v>
      </c>
      <c r="Y86" s="90">
        <f t="shared" si="32"/>
        <v>100</v>
      </c>
      <c r="Z86" s="101"/>
      <c r="AA86" s="101"/>
      <c r="AB86" s="100"/>
      <c r="AC86" s="51"/>
    </row>
    <row r="87" spans="1:29" s="6" customFormat="1" ht="15">
      <c r="A87" s="229"/>
      <c r="B87" s="42" t="s">
        <v>2</v>
      </c>
      <c r="C87" s="6" t="s">
        <v>126</v>
      </c>
      <c r="D87" s="6" t="s">
        <v>221</v>
      </c>
      <c r="E87" s="89">
        <f>G87-(IF(ISERROR(GETPIVOTDATA("Open quantity",Pivot!$A$7,"Customer Model",Stock!D87)),0,(GETPIVOTDATA("Open quantity",Pivot!$A$7,"Customer Model",Stock!D87))))-(IF(ISERROR(GETPIVOTDATA("Quantity",Pivot!$D$7,"Customer Model",D87)),0,(GETPIVOTDATA("Quantity",Pivot!$D$7,"Customer Model",D87))))</f>
        <v>16</v>
      </c>
      <c r="F87" s="10">
        <v>18</v>
      </c>
      <c r="G87" s="10">
        <v>16</v>
      </c>
      <c r="H87" s="84" t="str">
        <f>IF(ISERROR(GETPIVOTDATA("Open quantity",Pivot!$A$7,"Customer Model",D87)),"",(GETPIVOTDATA("Open quantity",Pivot!$A$7,"Customer Model",D87)))</f>
        <v/>
      </c>
      <c r="I87" s="86" t="str">
        <f>IF(ISERROR(GETPIVOTDATA("Open quantity",Pivot!#REF!,"Customer Model",D87)),"",(GETPIVOTDATA("Open quantity",Pivot!#REF!,"Customer Model",D87)))</f>
        <v/>
      </c>
      <c r="J87" s="85" t="str">
        <f>IF(ISERROR(GETPIVOTDATA("Quantity",Pivot!$D$7,"Customer Model",D87)),"",(GETPIVOTDATA("Quantity",Pivot!$D$7,"Customer Model",D87)))</f>
        <v/>
      </c>
      <c r="K87" s="87">
        <f>G87-(IF(ISERROR(GETPIVOTDATA("Quantity",Pivot!$D$7,"Customer Model",D87)),0,(GETPIVOTDATA("Quantity",Pivot!$D$7,"Customer Model",D87))))</f>
        <v>16</v>
      </c>
      <c r="L87" s="130">
        <v>18</v>
      </c>
      <c r="M87" s="130">
        <v>0</v>
      </c>
      <c r="N87" s="83">
        <f t="shared" si="29"/>
        <v>18</v>
      </c>
      <c r="O87" s="133">
        <v>0</v>
      </c>
      <c r="P87" s="83">
        <f t="shared" si="27"/>
        <v>0</v>
      </c>
      <c r="Q87" s="136">
        <v>0</v>
      </c>
      <c r="R87" s="83">
        <f t="shared" si="30"/>
        <v>0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88">
        <f t="shared" si="31"/>
        <v>0</v>
      </c>
      <c r="Y87" s="90">
        <f t="shared" si="32"/>
        <v>0</v>
      </c>
      <c r="Z87" s="59"/>
      <c r="AA87" s="103"/>
      <c r="AB87" s="100"/>
      <c r="AC87" s="51"/>
    </row>
    <row r="88" spans="1:29" s="81" customFormat="1" ht="15">
      <c r="A88" s="229"/>
      <c r="B88" s="42" t="s">
        <v>2</v>
      </c>
      <c r="C88" s="47" t="s">
        <v>170</v>
      </c>
      <c r="D88" s="47" t="s">
        <v>222</v>
      </c>
      <c r="E88" s="89">
        <f>G88-(IF(ISERROR(GETPIVOTDATA("Open quantity",Pivot!$A$7,"Customer Model",Stock!D88)),0,(GETPIVOTDATA("Open quantity",Pivot!$A$7,"Customer Model",Stock!D88))))-(IF(ISERROR(GETPIVOTDATA("Quantity",Pivot!$D$7,"Customer Model",D88)),0,(GETPIVOTDATA("Quantity",Pivot!$D$7,"Customer Model",D88))))</f>
        <v>40</v>
      </c>
      <c r="F88" s="82">
        <v>40</v>
      </c>
      <c r="G88" s="82">
        <v>40</v>
      </c>
      <c r="H88" s="84" t="str">
        <f>IF(ISERROR(GETPIVOTDATA("Open quantity",Pivot!$A$7,"Customer Model",D88)),"",(GETPIVOTDATA("Open quantity",Pivot!$A$7,"Customer Model",D88)))</f>
        <v/>
      </c>
      <c r="I88" s="86" t="str">
        <f>IF(ISERROR(GETPIVOTDATA("Open quantity",Pivot!#REF!,"Customer Model",D88)),"",(GETPIVOTDATA("Open quantity",Pivot!#REF!,"Customer Model",D88)))</f>
        <v/>
      </c>
      <c r="J88" s="85" t="str">
        <f>IF(ISERROR(GETPIVOTDATA("Quantity",Pivot!$D$7,"Customer Model",D88)),"",(GETPIVOTDATA("Quantity",Pivot!$D$7,"Customer Model",D88)))</f>
        <v/>
      </c>
      <c r="K88" s="45">
        <f>G88-(IF(ISERROR(GETPIVOTDATA("Quantity",Pivot!$D$7,"Customer Model",D88)),0,(GETPIVOTDATA("Quantity",Pivot!$D$7,"Customer Model",D88))))</f>
        <v>40</v>
      </c>
      <c r="L88" s="130">
        <v>0</v>
      </c>
      <c r="M88" s="130">
        <v>0</v>
      </c>
      <c r="N88" s="83">
        <f t="shared" si="29"/>
        <v>0</v>
      </c>
      <c r="O88" s="133">
        <v>0</v>
      </c>
      <c r="P88" s="83">
        <f t="shared" si="27"/>
        <v>0</v>
      </c>
      <c r="Q88" s="136">
        <v>0</v>
      </c>
      <c r="R88" s="83">
        <f t="shared" si="30"/>
        <v>0</v>
      </c>
      <c r="S88" s="136">
        <v>0</v>
      </c>
      <c r="T88" s="136">
        <v>0</v>
      </c>
      <c r="U88" s="136">
        <v>0</v>
      </c>
      <c r="V88" s="136">
        <v>0</v>
      </c>
      <c r="W88" s="136">
        <v>40</v>
      </c>
      <c r="X88" s="88">
        <f t="shared" si="31"/>
        <v>40</v>
      </c>
      <c r="Y88" s="90">
        <f t="shared" si="32"/>
        <v>100</v>
      </c>
      <c r="Z88" s="59"/>
      <c r="AA88" s="103"/>
      <c r="AB88" s="100"/>
      <c r="AC88" s="51"/>
    </row>
    <row r="89" spans="1:29" s="81" customFormat="1" ht="15">
      <c r="A89" s="229"/>
      <c r="B89" s="42" t="s">
        <v>2</v>
      </c>
      <c r="C89" s="81" t="s">
        <v>153</v>
      </c>
      <c r="D89" s="81" t="s">
        <v>223</v>
      </c>
      <c r="E89" s="89">
        <f>G89-(IF(ISERROR(GETPIVOTDATA("Open quantity",Pivot!$A$7,"Customer Model",Stock!D89)),0,(GETPIVOTDATA("Open quantity",Pivot!$A$7,"Customer Model",Stock!D89))))-(IF(ISERROR(GETPIVOTDATA("Quantity",Pivot!$D$7,"Customer Model",D89)),0,(GETPIVOTDATA("Quantity",Pivot!$D$7,"Customer Model",D89))))</f>
        <v>34</v>
      </c>
      <c r="F89" s="82">
        <v>34</v>
      </c>
      <c r="G89" s="82">
        <v>34</v>
      </c>
      <c r="H89" s="84" t="str">
        <f>IF(ISERROR(GETPIVOTDATA("Open quantity",Pivot!$A$7,"Customer Model",D89)),"",(GETPIVOTDATA("Open quantity",Pivot!$A$7,"Customer Model",D89)))</f>
        <v/>
      </c>
      <c r="I89" s="86" t="str">
        <f>IF(ISERROR(GETPIVOTDATA("Open quantity",Pivot!#REF!,"Customer Model",D89)),"",(GETPIVOTDATA("Open quantity",Pivot!#REF!,"Customer Model",D89)))</f>
        <v/>
      </c>
      <c r="J89" s="85" t="str">
        <f>IF(ISERROR(GETPIVOTDATA("Quantity",Pivot!$D$7,"Customer Model",D89)),"",(GETPIVOTDATA("Quantity",Pivot!$D$7,"Customer Model",D89)))</f>
        <v/>
      </c>
      <c r="K89" s="87">
        <f>G89-(IF(ISERROR(GETPIVOTDATA("Quantity",Pivot!$D$7,"Customer Model",D89)),0,(GETPIVOTDATA("Quantity",Pivot!$D$7,"Customer Model",D89))))</f>
        <v>34</v>
      </c>
      <c r="L89" s="130">
        <v>0</v>
      </c>
      <c r="M89" s="130">
        <v>0</v>
      </c>
      <c r="N89" s="83">
        <f t="shared" si="29"/>
        <v>0</v>
      </c>
      <c r="O89" s="133">
        <v>0</v>
      </c>
      <c r="P89" s="83">
        <f t="shared" si="27"/>
        <v>0</v>
      </c>
      <c r="Q89" s="136">
        <v>0</v>
      </c>
      <c r="R89" s="83">
        <f t="shared" si="30"/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34</v>
      </c>
      <c r="X89" s="88">
        <f t="shared" si="31"/>
        <v>34</v>
      </c>
      <c r="Y89" s="90">
        <f t="shared" si="32"/>
        <v>100</v>
      </c>
      <c r="Z89" s="59"/>
      <c r="AA89" s="103"/>
      <c r="AB89" s="100"/>
      <c r="AC89" s="51"/>
    </row>
    <row r="90" spans="1:29" s="6" customFormat="1" ht="15">
      <c r="A90" s="229"/>
      <c r="B90" s="42" t="s">
        <v>2</v>
      </c>
      <c r="C90" s="6" t="s">
        <v>176</v>
      </c>
      <c r="D90" s="6" t="s">
        <v>196</v>
      </c>
      <c r="E90" s="89">
        <f>G90-(IF(ISERROR(GETPIVOTDATA("Open quantity",Pivot!$A$7,"Customer Model",Stock!D90)),0,(GETPIVOTDATA("Open quantity",Pivot!$A$7,"Customer Model",Stock!D90))))-(IF(ISERROR(GETPIVOTDATA("Quantity",Pivot!$D$7,"Customer Model",D90)),0,(GETPIVOTDATA("Quantity",Pivot!$D$7,"Customer Model",D90))))</f>
        <v>108</v>
      </c>
      <c r="F90" s="10">
        <v>108</v>
      </c>
      <c r="G90" s="10">
        <v>108</v>
      </c>
      <c r="H90" s="84" t="str">
        <f>IF(ISERROR(GETPIVOTDATA("Open quantity",Pivot!$A$7,"Customer Model",D90)),"",(GETPIVOTDATA("Open quantity",Pivot!$A$7,"Customer Model",D90)))</f>
        <v/>
      </c>
      <c r="I90" s="86" t="str">
        <f>IF(ISERROR(GETPIVOTDATA("Open quantity",Pivot!#REF!,"Customer Model",D90)),"",(GETPIVOTDATA("Open quantity",Pivot!#REF!,"Customer Model",D90)))</f>
        <v/>
      </c>
      <c r="J90" s="85" t="str">
        <f>IF(ISERROR(GETPIVOTDATA("Quantity",Pivot!$D$7,"Customer Model",D90)),"",(GETPIVOTDATA("Quantity",Pivot!$D$7,"Customer Model",D90)))</f>
        <v/>
      </c>
      <c r="K90" s="45">
        <f>G90-(IF(ISERROR(GETPIVOTDATA("Quantity",Pivot!$D$7,"Customer Model",D90)),0,(GETPIVOTDATA("Quantity",Pivot!$D$7,"Customer Model",D90))))</f>
        <v>108</v>
      </c>
      <c r="L90" s="130">
        <v>0</v>
      </c>
      <c r="M90" s="130">
        <v>0</v>
      </c>
      <c r="N90" s="83">
        <f t="shared" si="29"/>
        <v>0</v>
      </c>
      <c r="O90" s="133">
        <v>0</v>
      </c>
      <c r="P90" s="83">
        <f t="shared" si="27"/>
        <v>0</v>
      </c>
      <c r="Q90" s="136">
        <v>0</v>
      </c>
      <c r="R90" s="83">
        <f t="shared" si="30"/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108</v>
      </c>
      <c r="X90" s="88">
        <f t="shared" si="31"/>
        <v>108</v>
      </c>
      <c r="Y90" s="90">
        <f t="shared" si="32"/>
        <v>100</v>
      </c>
      <c r="Z90" s="59"/>
      <c r="AA90" s="103"/>
      <c r="AB90" s="100"/>
      <c r="AC90" s="51"/>
    </row>
    <row r="91" spans="1:29" s="81" customFormat="1" ht="15">
      <c r="A91" s="229"/>
      <c r="B91" s="42" t="s">
        <v>2</v>
      </c>
      <c r="C91" s="81" t="s">
        <v>213</v>
      </c>
      <c r="D91" s="81" t="s">
        <v>224</v>
      </c>
      <c r="E91" s="89">
        <f>G91-(IF(ISERROR(GETPIVOTDATA("Open quantity",Pivot!$A$7,"Customer Model",Stock!D91)),0,(GETPIVOTDATA("Open quantity",Pivot!$A$7,"Customer Model",Stock!D91))))-(IF(ISERROR(GETPIVOTDATA("Quantity",Pivot!$D$7,"Customer Model",D91)),0,(GETPIVOTDATA("Quantity",Pivot!$D$7,"Customer Model",D91))))</f>
        <v>-1</v>
      </c>
      <c r="F91" s="82">
        <v>0</v>
      </c>
      <c r="G91" s="82">
        <v>0</v>
      </c>
      <c r="H91" s="84">
        <f>IF(ISERROR(GETPIVOTDATA("Open quantity",Pivot!$A$7,"Customer Model",D91)),"",(GETPIVOTDATA("Open quantity",Pivot!$A$7,"Customer Model",D91)))</f>
        <v>1</v>
      </c>
      <c r="I91" s="86" t="str">
        <f>IF(ISERROR(GETPIVOTDATA("Open quantity",Pivot!#REF!,"Customer Model",D91)),"",(GETPIVOTDATA("Open quantity",Pivot!#REF!,"Customer Model",D91)))</f>
        <v/>
      </c>
      <c r="J91" s="85" t="str">
        <f>IF(ISERROR(GETPIVOTDATA("Quantity",Pivot!$D$7,"Customer Model",D91)),"",(GETPIVOTDATA("Quantity",Pivot!$D$7,"Customer Model",D91)))</f>
        <v/>
      </c>
      <c r="K91" s="87">
        <f>G91-(IF(ISERROR(GETPIVOTDATA("Quantity",Pivot!$D$7,"Customer Model",D91)),0,(GETPIVOTDATA("Quantity",Pivot!$D$7,"Customer Model",D91))))</f>
        <v>0</v>
      </c>
      <c r="L91" s="130">
        <v>0</v>
      </c>
      <c r="M91" s="130">
        <v>0</v>
      </c>
      <c r="N91" s="83">
        <f t="shared" si="29"/>
        <v>0</v>
      </c>
      <c r="O91" s="133">
        <v>0</v>
      </c>
      <c r="P91" s="83">
        <f t="shared" si="27"/>
        <v>0</v>
      </c>
      <c r="Q91" s="136">
        <v>0</v>
      </c>
      <c r="R91" s="83">
        <f t="shared" si="30"/>
        <v>0</v>
      </c>
      <c r="S91" s="136">
        <v>0</v>
      </c>
      <c r="T91" s="136">
        <v>0</v>
      </c>
      <c r="U91" s="136">
        <v>0</v>
      </c>
      <c r="V91" s="136">
        <v>0</v>
      </c>
      <c r="W91" s="136">
        <v>0</v>
      </c>
      <c r="X91" s="88">
        <f t="shared" si="31"/>
        <v>0</v>
      </c>
      <c r="Y91" s="90" t="e">
        <f t="shared" si="32"/>
        <v>#DIV/0!</v>
      </c>
      <c r="Z91" s="59"/>
      <c r="AA91" s="103"/>
      <c r="AB91" s="100"/>
      <c r="AC91" s="51"/>
    </row>
    <row r="92" spans="1:29" s="81" customFormat="1" ht="15">
      <c r="A92" s="229"/>
      <c r="B92" s="42" t="s">
        <v>2</v>
      </c>
      <c r="C92" s="81" t="s">
        <v>212</v>
      </c>
      <c r="D92" s="81" t="s">
        <v>225</v>
      </c>
      <c r="E92" s="89">
        <f>G92-(IF(ISERROR(GETPIVOTDATA("Open quantity",Pivot!$A$7,"Customer Model",Stock!D92)),0,(GETPIVOTDATA("Open quantity",Pivot!$A$7,"Customer Model",Stock!D92))))-(IF(ISERROR(GETPIVOTDATA("Quantity",Pivot!$D$7,"Customer Model",D92)),0,(GETPIVOTDATA("Quantity",Pivot!$D$7,"Customer Model",D92))))</f>
        <v>0</v>
      </c>
      <c r="F92" s="82">
        <v>0</v>
      </c>
      <c r="G92" s="82">
        <v>0</v>
      </c>
      <c r="H92" s="84" t="str">
        <f>IF(ISERROR(GETPIVOTDATA("Open quantity",Pivot!$A$7,"Customer Model",D92)),"",(GETPIVOTDATA("Open quantity",Pivot!$A$7,"Customer Model",D92)))</f>
        <v/>
      </c>
      <c r="I92" s="86" t="str">
        <f>IF(ISERROR(GETPIVOTDATA("Open quantity",Pivot!#REF!,"Customer Model",D92)),"",(GETPIVOTDATA("Open quantity",Pivot!#REF!,"Customer Model",D92)))</f>
        <v/>
      </c>
      <c r="J92" s="85" t="str">
        <f>IF(ISERROR(GETPIVOTDATA("Quantity",Pivot!$D$7,"Customer Model",D92)),"",(GETPIVOTDATA("Quantity",Pivot!$D$7,"Customer Model",D92)))</f>
        <v/>
      </c>
      <c r="K92" s="45">
        <f>G92-(IF(ISERROR(GETPIVOTDATA("Quantity",Pivot!$D$7,"Customer Model",D92)),0,(GETPIVOTDATA("Quantity",Pivot!$D$7,"Customer Model",D92))))</f>
        <v>0</v>
      </c>
      <c r="L92" s="130">
        <v>0</v>
      </c>
      <c r="M92" s="130">
        <v>0</v>
      </c>
      <c r="N92" s="83">
        <f t="shared" si="29"/>
        <v>0</v>
      </c>
      <c r="O92" s="133">
        <v>0</v>
      </c>
      <c r="P92" s="83">
        <f t="shared" si="27"/>
        <v>0</v>
      </c>
      <c r="Q92" s="136">
        <v>0</v>
      </c>
      <c r="R92" s="83">
        <f t="shared" si="30"/>
        <v>0</v>
      </c>
      <c r="S92" s="136">
        <v>0</v>
      </c>
      <c r="T92" s="136">
        <v>0</v>
      </c>
      <c r="U92" s="136">
        <v>0</v>
      </c>
      <c r="V92" s="136">
        <v>0</v>
      </c>
      <c r="W92" s="136">
        <v>0</v>
      </c>
      <c r="X92" s="88">
        <f t="shared" si="31"/>
        <v>0</v>
      </c>
      <c r="Y92" s="90" t="e">
        <f t="shared" si="32"/>
        <v>#DIV/0!</v>
      </c>
      <c r="Z92" s="59"/>
      <c r="AA92" s="103"/>
      <c r="AB92" s="100"/>
      <c r="AC92" s="51"/>
    </row>
    <row r="93" spans="1:29" s="81" customFormat="1" ht="15">
      <c r="A93" s="229"/>
      <c r="B93" s="42" t="s">
        <v>2</v>
      </c>
      <c r="C93" s="81" t="s">
        <v>262</v>
      </c>
      <c r="D93" s="81" t="s">
        <v>263</v>
      </c>
      <c r="E93" s="89">
        <f>G93-(IF(ISERROR(GETPIVOTDATA("Open quantity",Pivot!$A$7,"Customer Model",Stock!D93)),0,(GETPIVOTDATA("Open quantity",Pivot!$A$7,"Customer Model",Stock!D93))))-(IF(ISERROR(GETPIVOTDATA("Quantity",Pivot!$D$7,"Customer Model",D93)),0,(GETPIVOTDATA("Quantity",Pivot!$D$7,"Customer Model",D93))))</f>
        <v>2</v>
      </c>
      <c r="F93" s="82">
        <v>2</v>
      </c>
      <c r="G93" s="82">
        <v>2</v>
      </c>
      <c r="H93" s="84"/>
      <c r="I93" s="86"/>
      <c r="J93" s="85"/>
      <c r="K93" s="87">
        <f>G93-(IF(ISERROR(GETPIVOTDATA("Quantity",Pivot!$D$7,"Customer Model",D93)),0,(GETPIVOTDATA("Quantity",Pivot!$D$7,"Customer Model",D93))))</f>
        <v>2</v>
      </c>
      <c r="L93" s="130">
        <v>0</v>
      </c>
      <c r="M93" s="130">
        <v>0</v>
      </c>
      <c r="N93" s="83"/>
      <c r="O93" s="133">
        <v>0</v>
      </c>
      <c r="P93" s="83"/>
      <c r="Q93" s="136">
        <v>0</v>
      </c>
      <c r="R93" s="83"/>
      <c r="S93" s="136">
        <v>0</v>
      </c>
      <c r="T93" s="136">
        <v>0</v>
      </c>
      <c r="U93" s="136">
        <v>0</v>
      </c>
      <c r="V93" s="136">
        <v>2</v>
      </c>
      <c r="W93" s="136">
        <v>0</v>
      </c>
      <c r="X93" s="88"/>
      <c r="Y93" s="90" t="e">
        <f t="shared" si="32"/>
        <v>#DIV/0!</v>
      </c>
      <c r="Z93" s="59"/>
      <c r="AA93" s="103"/>
      <c r="AB93" s="100"/>
      <c r="AC93" s="51"/>
    </row>
    <row r="94" spans="1:29" s="6" customFormat="1" ht="15">
      <c r="A94" s="229"/>
      <c r="B94" s="42" t="s">
        <v>2</v>
      </c>
      <c r="C94" s="6" t="s">
        <v>146</v>
      </c>
      <c r="D94" s="6" t="s">
        <v>147</v>
      </c>
      <c r="E94" s="89">
        <f>G94-(IF(ISERROR(GETPIVOTDATA("Open quantity",Pivot!$A$7,"Customer Model",Stock!D94)),0,(GETPIVOTDATA("Open quantity",Pivot!$A$7,"Customer Model",Stock!D94))))-(IF(ISERROR(GETPIVOTDATA("Quantity",Pivot!$D$7,"Customer Model",D94)),0,(GETPIVOTDATA("Quantity",Pivot!$D$7,"Customer Model",D94))))</f>
        <v>309</v>
      </c>
      <c r="F94" s="10">
        <v>326</v>
      </c>
      <c r="G94" s="10">
        <v>311</v>
      </c>
      <c r="H94" s="84">
        <f>IF(ISERROR(GETPIVOTDATA("Open quantity",Pivot!$A$7,"Customer Model",D94)),"",(GETPIVOTDATA("Open quantity",Pivot!$A$7,"Customer Model",D94)))</f>
        <v>2</v>
      </c>
      <c r="I94" s="86" t="str">
        <f>IF(ISERROR(GETPIVOTDATA("Open quantity",Pivot!#REF!,"Customer Model",D94)),"",(GETPIVOTDATA("Open quantity",Pivot!#REF!,"Customer Model",D94)))</f>
        <v/>
      </c>
      <c r="J94" s="85" t="str">
        <f>IF(ISERROR(GETPIVOTDATA("Quantity",Pivot!$D$7,"Customer Model",D94)),"",(GETPIVOTDATA("Quantity",Pivot!$D$7,"Customer Model",D94)))</f>
        <v/>
      </c>
      <c r="K94" s="45">
        <f>G94-(IF(ISERROR(GETPIVOTDATA("Quantity",Pivot!$D$7,"Customer Model",D94)),0,(GETPIVOTDATA("Quantity",Pivot!$D$7,"Customer Model",D94))))</f>
        <v>311</v>
      </c>
      <c r="L94" s="130">
        <v>0</v>
      </c>
      <c r="M94" s="130">
        <v>0</v>
      </c>
      <c r="N94" s="83">
        <f t="shared" si="29"/>
        <v>0</v>
      </c>
      <c r="O94" s="133">
        <v>0</v>
      </c>
      <c r="P94" s="83">
        <f t="shared" ref="P94:P126" si="33">O94</f>
        <v>0</v>
      </c>
      <c r="Q94" s="136">
        <v>326</v>
      </c>
      <c r="R94" s="83">
        <f t="shared" si="30"/>
        <v>326</v>
      </c>
      <c r="S94" s="136">
        <v>0</v>
      </c>
      <c r="T94" s="136">
        <v>0</v>
      </c>
      <c r="U94" s="136">
        <v>0</v>
      </c>
      <c r="V94" s="136">
        <v>0</v>
      </c>
      <c r="W94" s="136">
        <v>0</v>
      </c>
      <c r="X94" s="88">
        <f t="shared" si="31"/>
        <v>0</v>
      </c>
      <c r="Y94" s="90">
        <f t="shared" si="32"/>
        <v>0</v>
      </c>
      <c r="Z94" s="59"/>
      <c r="AA94" s="103"/>
      <c r="AB94" s="100"/>
      <c r="AC94" s="51"/>
    </row>
    <row r="95" spans="1:29" s="81" customFormat="1" ht="15">
      <c r="A95" s="229"/>
      <c r="B95" s="42" t="s">
        <v>2</v>
      </c>
      <c r="C95" s="81" t="s">
        <v>177</v>
      </c>
      <c r="D95" s="81" t="s">
        <v>178</v>
      </c>
      <c r="E95" s="89">
        <f>G95-(IF(ISERROR(GETPIVOTDATA("Open quantity",Pivot!$A$7,"Customer Model",Stock!D95)),0,(GETPIVOTDATA("Open quantity",Pivot!$A$7,"Customer Model",Stock!D95))))-(IF(ISERROR(GETPIVOTDATA("Quantity",Pivot!$D$7,"Customer Model",D95)),0,(GETPIVOTDATA("Quantity",Pivot!$D$7,"Customer Model",D95))))</f>
        <v>21</v>
      </c>
      <c r="F95" s="82">
        <v>23</v>
      </c>
      <c r="G95" s="82">
        <v>21</v>
      </c>
      <c r="H95" s="84" t="str">
        <f>IF(ISERROR(GETPIVOTDATA("Open quantity",Pivot!$A$7,"Customer Model",D95)),"",(GETPIVOTDATA("Open quantity",Pivot!$A$7,"Customer Model",D95)))</f>
        <v/>
      </c>
      <c r="I95" s="86" t="str">
        <f>IF(ISERROR(GETPIVOTDATA("Open quantity",Pivot!#REF!,"Customer Model",D95)),"",(GETPIVOTDATA("Open quantity",Pivot!#REF!,"Customer Model",D95)))</f>
        <v/>
      </c>
      <c r="J95" s="85" t="str">
        <f>IF(ISERROR(GETPIVOTDATA("Quantity",Pivot!$D$7,"Customer Model",D95)),"",(GETPIVOTDATA("Quantity",Pivot!$D$7,"Customer Model",D95)))</f>
        <v/>
      </c>
      <c r="K95" s="87">
        <f>G95-(IF(ISERROR(GETPIVOTDATA("Quantity",Pivot!$D$7,"Customer Model",D95)),0,(GETPIVOTDATA("Quantity",Pivot!$D$7,"Customer Model",D95))))</f>
        <v>21</v>
      </c>
      <c r="L95" s="130">
        <v>0</v>
      </c>
      <c r="M95" s="130">
        <v>0</v>
      </c>
      <c r="N95" s="83">
        <f t="shared" si="29"/>
        <v>0</v>
      </c>
      <c r="O95" s="133">
        <v>0</v>
      </c>
      <c r="P95" s="83">
        <f t="shared" si="33"/>
        <v>0</v>
      </c>
      <c r="Q95" s="136">
        <v>0</v>
      </c>
      <c r="R95" s="83">
        <f t="shared" si="30"/>
        <v>0</v>
      </c>
      <c r="S95" s="136">
        <v>0</v>
      </c>
      <c r="T95" s="136">
        <v>0</v>
      </c>
      <c r="U95" s="136">
        <v>0</v>
      </c>
      <c r="V95" s="136">
        <v>23</v>
      </c>
      <c r="W95" s="136">
        <v>0</v>
      </c>
      <c r="X95" s="88">
        <f t="shared" si="31"/>
        <v>23</v>
      </c>
      <c r="Y95" s="90">
        <f t="shared" si="32"/>
        <v>100</v>
      </c>
      <c r="Z95" s="59"/>
      <c r="AA95" s="103"/>
      <c r="AB95" s="100"/>
      <c r="AC95" s="51"/>
    </row>
    <row r="96" spans="1:29" ht="15" customHeight="1">
      <c r="A96" s="229"/>
      <c r="B96" s="42" t="s">
        <v>2</v>
      </c>
      <c r="C96" s="2" t="s">
        <v>112</v>
      </c>
      <c r="D96" s="2" t="s">
        <v>113</v>
      </c>
      <c r="E96" s="89">
        <f>G96-(IF(ISERROR(GETPIVOTDATA("Open quantity",Pivot!$A$7,"Customer Model",Stock!D96)),0,(GETPIVOTDATA("Open quantity",Pivot!$A$7,"Customer Model",Stock!D96))))-(IF(ISERROR(GETPIVOTDATA("Quantity",Pivot!$D$7,"Customer Model",D96)),0,(GETPIVOTDATA("Quantity",Pivot!$D$7,"Customer Model",D96))))</f>
        <v>641</v>
      </c>
      <c r="F96" s="10">
        <v>709</v>
      </c>
      <c r="G96" s="10">
        <v>647</v>
      </c>
      <c r="H96" s="84">
        <f>IF(ISERROR(GETPIVOTDATA("Open quantity",Pivot!$A$7,"Customer Model",D96)),"",(GETPIVOTDATA("Open quantity",Pivot!$A$7,"Customer Model",D96)))</f>
        <v>6</v>
      </c>
      <c r="I96" s="86" t="str">
        <f>IF(ISERROR(GETPIVOTDATA("Open quantity",Pivot!#REF!,"Customer Model",D96)),"",(GETPIVOTDATA("Open quantity",Pivot!#REF!,"Customer Model",D96)))</f>
        <v/>
      </c>
      <c r="J96" s="85" t="str">
        <f>IF(ISERROR(GETPIVOTDATA("Quantity",Pivot!$D$7,"Customer Model",D96)),"",(GETPIVOTDATA("Quantity",Pivot!$D$7,"Customer Model",D96)))</f>
        <v/>
      </c>
      <c r="K96" s="45">
        <f>G96-(IF(ISERROR(GETPIVOTDATA("Quantity",Pivot!$D$7,"Customer Model",D96)),0,(GETPIVOTDATA("Quantity",Pivot!$D$7,"Customer Model",D96))))</f>
        <v>647</v>
      </c>
      <c r="L96" s="130">
        <v>0</v>
      </c>
      <c r="M96" s="130">
        <v>0</v>
      </c>
      <c r="N96" s="83">
        <f t="shared" si="29"/>
        <v>0</v>
      </c>
      <c r="O96" s="133">
        <v>0</v>
      </c>
      <c r="P96" s="83">
        <f t="shared" si="33"/>
        <v>0</v>
      </c>
      <c r="Q96" s="136">
        <v>0</v>
      </c>
      <c r="R96" s="83">
        <f t="shared" si="30"/>
        <v>0</v>
      </c>
      <c r="S96" s="136">
        <v>0</v>
      </c>
      <c r="T96" s="136">
        <v>0</v>
      </c>
      <c r="U96" s="136">
        <v>0</v>
      </c>
      <c r="V96" s="136">
        <v>11</v>
      </c>
      <c r="W96" s="136">
        <v>704</v>
      </c>
      <c r="X96" s="88">
        <f t="shared" si="31"/>
        <v>715</v>
      </c>
      <c r="Y96" s="90">
        <f t="shared" si="32"/>
        <v>100.00000000000001</v>
      </c>
      <c r="AB96" s="100"/>
    </row>
    <row r="97" spans="1:29" ht="14.25" customHeight="1">
      <c r="A97" s="229"/>
      <c r="B97" s="42" t="s">
        <v>2</v>
      </c>
      <c r="C97" t="s">
        <v>114</v>
      </c>
      <c r="D97" t="s">
        <v>226</v>
      </c>
      <c r="E97" s="89">
        <f>G97-(IF(ISERROR(GETPIVOTDATA("Open quantity",Pivot!$A$7,"Customer Model",Stock!D97)),0,(GETPIVOTDATA("Open quantity",Pivot!$A$7,"Customer Model",Stock!D97))))-(IF(ISERROR(GETPIVOTDATA("Quantity",Pivot!$D$7,"Customer Model",D97)),0,(GETPIVOTDATA("Quantity",Pivot!$D$7,"Customer Model",D97))))</f>
        <v>491</v>
      </c>
      <c r="F97" s="10">
        <v>505</v>
      </c>
      <c r="G97" s="10">
        <v>492</v>
      </c>
      <c r="H97" s="84">
        <f>IF(ISERROR(GETPIVOTDATA("Open quantity",Pivot!$A$7,"Customer Model",D97)),"",(GETPIVOTDATA("Open quantity",Pivot!$A$7,"Customer Model",D97)))</f>
        <v>1</v>
      </c>
      <c r="I97" s="86" t="str">
        <f>IF(ISERROR(GETPIVOTDATA("Open quantity",Pivot!#REF!,"Customer Model",D97)),"",(GETPIVOTDATA("Open quantity",Pivot!#REF!,"Customer Model",D97)))</f>
        <v/>
      </c>
      <c r="J97" s="85" t="str">
        <f>IF(ISERROR(GETPIVOTDATA("Quantity",Pivot!$D$7,"Customer Model",D97)),"",(GETPIVOTDATA("Quantity",Pivot!$D$7,"Customer Model",D97)))</f>
        <v/>
      </c>
      <c r="K97" s="87">
        <f>G97-(IF(ISERROR(GETPIVOTDATA("Quantity",Pivot!$D$7,"Customer Model",D97)),0,(GETPIVOTDATA("Quantity",Pivot!$D$7,"Customer Model",D97))))</f>
        <v>492</v>
      </c>
      <c r="L97" s="130">
        <v>0</v>
      </c>
      <c r="M97" s="130">
        <v>0</v>
      </c>
      <c r="N97" s="83">
        <f t="shared" si="29"/>
        <v>0</v>
      </c>
      <c r="O97" s="133">
        <v>0</v>
      </c>
      <c r="P97" s="83">
        <f t="shared" si="33"/>
        <v>0</v>
      </c>
      <c r="Q97" s="136">
        <v>505</v>
      </c>
      <c r="R97" s="83">
        <f t="shared" si="30"/>
        <v>505</v>
      </c>
      <c r="S97" s="136">
        <v>0</v>
      </c>
      <c r="T97" s="136">
        <v>0</v>
      </c>
      <c r="U97" s="136">
        <v>0</v>
      </c>
      <c r="V97" s="136">
        <v>0</v>
      </c>
      <c r="W97" s="136">
        <v>0</v>
      </c>
      <c r="X97" s="88">
        <f t="shared" si="31"/>
        <v>0</v>
      </c>
      <c r="Y97" s="90">
        <f t="shared" si="32"/>
        <v>0</v>
      </c>
      <c r="AB97" s="100"/>
    </row>
    <row r="98" spans="1:29" ht="15">
      <c r="A98" s="229"/>
      <c r="B98" s="42" t="s">
        <v>2</v>
      </c>
      <c r="C98" s="2" t="s">
        <v>78</v>
      </c>
      <c r="D98" s="2" t="s">
        <v>227</v>
      </c>
      <c r="E98" s="89">
        <f>G98-(IF(ISERROR(GETPIVOTDATA("Open quantity",Pivot!$A$7,"Customer Model",Stock!D98)),0,(GETPIVOTDATA("Open quantity",Pivot!$A$7,"Customer Model",Stock!D98))))-(IF(ISERROR(GETPIVOTDATA("Quantity",Pivot!$D$7,"Customer Model",D98)),0,(GETPIVOTDATA("Quantity",Pivot!$D$7,"Customer Model",D98))))</f>
        <v>41</v>
      </c>
      <c r="F98" s="10">
        <v>52</v>
      </c>
      <c r="G98" s="10">
        <v>42</v>
      </c>
      <c r="H98" s="84">
        <f>IF(ISERROR(GETPIVOTDATA("Open quantity",Pivot!$A$7,"Customer Model",D98)),"",(GETPIVOTDATA("Open quantity",Pivot!$A$7,"Customer Model",D98)))</f>
        <v>1</v>
      </c>
      <c r="I98" s="86" t="str">
        <f>IF(ISERROR(GETPIVOTDATA("Open quantity",Pivot!#REF!,"Customer Model",D98)),"",(GETPIVOTDATA("Open quantity",Pivot!#REF!,"Customer Model",D98)))</f>
        <v/>
      </c>
      <c r="J98" s="85" t="str">
        <f>IF(ISERROR(GETPIVOTDATA("Quantity",Pivot!$D$7,"Customer Model",D98)),"",(GETPIVOTDATA("Quantity",Pivot!$D$7,"Customer Model",D98)))</f>
        <v/>
      </c>
      <c r="K98" s="45">
        <f>G98-(IF(ISERROR(GETPIVOTDATA("Quantity",Pivot!$D$7,"Customer Model",D98)),0,(GETPIVOTDATA("Quantity",Pivot!$D$7,"Customer Model",D98))))</f>
        <v>42</v>
      </c>
      <c r="L98" s="130">
        <v>0</v>
      </c>
      <c r="M98" s="130">
        <v>0</v>
      </c>
      <c r="N98" s="83">
        <f t="shared" si="29"/>
        <v>0</v>
      </c>
      <c r="O98" s="133">
        <v>0</v>
      </c>
      <c r="P98" s="83">
        <f t="shared" si="33"/>
        <v>0</v>
      </c>
      <c r="Q98" s="136">
        <v>0</v>
      </c>
      <c r="R98" s="83">
        <f t="shared" si="30"/>
        <v>0</v>
      </c>
      <c r="S98" s="136">
        <v>57</v>
      </c>
      <c r="T98" s="136">
        <v>0</v>
      </c>
      <c r="U98" s="136">
        <v>0</v>
      </c>
      <c r="V98" s="136">
        <v>0</v>
      </c>
      <c r="W98" s="136">
        <v>0</v>
      </c>
      <c r="X98" s="88">
        <f t="shared" si="31"/>
        <v>57</v>
      </c>
      <c r="Y98" s="90">
        <f t="shared" si="32"/>
        <v>100</v>
      </c>
      <c r="AB98" s="100"/>
    </row>
    <row r="99" spans="1:29" ht="15">
      <c r="A99" s="229"/>
      <c r="B99" s="42" t="s">
        <v>2</v>
      </c>
      <c r="C99" s="2" t="s">
        <v>148</v>
      </c>
      <c r="D99" s="2" t="s">
        <v>149</v>
      </c>
      <c r="E99" s="89">
        <f>G99-(IF(ISERROR(GETPIVOTDATA("Open quantity",Pivot!$A$7,"Customer Model",Stock!D99)),0,(GETPIVOTDATA("Open quantity",Pivot!$A$7,"Customer Model",Stock!D99))))-(IF(ISERROR(GETPIVOTDATA("Quantity",Pivot!$D$7,"Customer Model",D99)),0,(GETPIVOTDATA("Quantity",Pivot!$D$7,"Customer Model",D99))))</f>
        <v>34</v>
      </c>
      <c r="F99" s="10">
        <v>43</v>
      </c>
      <c r="G99" s="10">
        <v>35</v>
      </c>
      <c r="H99" s="84">
        <f>IF(ISERROR(GETPIVOTDATA("Open quantity",Pivot!$A$7,"Customer Model",D99)),"",(GETPIVOTDATA("Open quantity",Pivot!$A$7,"Customer Model",D99)))</f>
        <v>1</v>
      </c>
      <c r="I99" s="86" t="str">
        <f>IF(ISERROR(GETPIVOTDATA("Open quantity",Pivot!#REF!,"Customer Model",D99)),"",(GETPIVOTDATA("Open quantity",Pivot!#REF!,"Customer Model",D99)))</f>
        <v/>
      </c>
      <c r="J99" s="85" t="str">
        <f>IF(ISERROR(GETPIVOTDATA("Quantity",Pivot!$D$7,"Customer Model",D99)),"",(GETPIVOTDATA("Quantity",Pivot!$D$7,"Customer Model",D99)))</f>
        <v/>
      </c>
      <c r="K99" s="87">
        <f>G99-(IF(ISERROR(GETPIVOTDATA("Quantity",Pivot!$D$7,"Customer Model",D99)),0,(GETPIVOTDATA("Quantity",Pivot!$D$7,"Customer Model",D99))))</f>
        <v>35</v>
      </c>
      <c r="L99" s="130">
        <v>0</v>
      </c>
      <c r="M99" s="130">
        <v>0</v>
      </c>
      <c r="N99" s="83">
        <f t="shared" si="29"/>
        <v>0</v>
      </c>
      <c r="O99" s="133">
        <v>0</v>
      </c>
      <c r="P99" s="83">
        <f t="shared" si="33"/>
        <v>0</v>
      </c>
      <c r="Q99" s="136">
        <v>0</v>
      </c>
      <c r="R99" s="83">
        <f t="shared" si="30"/>
        <v>0</v>
      </c>
      <c r="S99" s="136">
        <v>0</v>
      </c>
      <c r="T99" s="136">
        <v>0</v>
      </c>
      <c r="U99" s="136">
        <v>0</v>
      </c>
      <c r="V99" s="136">
        <v>45</v>
      </c>
      <c r="W99" s="136">
        <v>0</v>
      </c>
      <c r="X99" s="88">
        <f t="shared" si="31"/>
        <v>45</v>
      </c>
      <c r="Y99" s="90">
        <f t="shared" si="32"/>
        <v>100</v>
      </c>
      <c r="AB99" s="100"/>
    </row>
    <row r="100" spans="1:29" s="79" customFormat="1" ht="15">
      <c r="A100" s="229"/>
      <c r="B100" s="76" t="s">
        <v>2</v>
      </c>
      <c r="C100" s="112" t="s">
        <v>121</v>
      </c>
      <c r="D100" s="113" t="s">
        <v>228</v>
      </c>
      <c r="E100" s="89">
        <f>G100-(IF(ISERROR(GETPIVOTDATA("Open quantity",Pivot!$A$7,"Customer Model",Stock!D100)),0,(GETPIVOTDATA("Open quantity",Pivot!$A$7,"Customer Model",Stock!D100))))-(IF(ISERROR(GETPIVOTDATA("Quantity",Pivot!$D$7,"Customer Model",D100)),0,(GETPIVOTDATA("Quantity",Pivot!$D$7,"Customer Model",D100))))</f>
        <v>288</v>
      </c>
      <c r="F100" s="82">
        <v>298</v>
      </c>
      <c r="G100" s="82">
        <v>290</v>
      </c>
      <c r="H100" s="84">
        <f>IF(ISERROR(GETPIVOTDATA("Open quantity",Pivot!$A$7,"Customer Model",D100)),"",(GETPIVOTDATA("Open quantity",Pivot!$A$7,"Customer Model",D100)))</f>
        <v>2</v>
      </c>
      <c r="I100" s="86" t="str">
        <f>IF(ISERROR(GETPIVOTDATA("Open quantity",Pivot!#REF!,"Customer Model",D100)),"",(GETPIVOTDATA("Open quantity",Pivot!#REF!,"Customer Model",D100)))</f>
        <v/>
      </c>
      <c r="J100" s="85" t="str">
        <f>IF(ISERROR(GETPIVOTDATA("Quantity",Pivot!$D$7,"Customer Model",D100)),"",(GETPIVOTDATA("Quantity",Pivot!$D$7,"Customer Model",D100)))</f>
        <v/>
      </c>
      <c r="K100" s="45">
        <f>G100-(IF(ISERROR(GETPIVOTDATA("Quantity",Pivot!$D$7,"Customer Model",D100)),0,(GETPIVOTDATA("Quantity",Pivot!$D$7,"Customer Model",D100))))</f>
        <v>290</v>
      </c>
      <c r="L100" s="130">
        <v>0</v>
      </c>
      <c r="M100" s="130">
        <v>0</v>
      </c>
      <c r="N100" s="83">
        <f t="shared" si="29"/>
        <v>0</v>
      </c>
      <c r="O100" s="133">
        <v>0</v>
      </c>
      <c r="P100" s="83">
        <f t="shared" si="33"/>
        <v>0</v>
      </c>
      <c r="Q100" s="136">
        <v>298</v>
      </c>
      <c r="R100" s="83">
        <f t="shared" si="30"/>
        <v>298</v>
      </c>
      <c r="S100" s="136">
        <v>0</v>
      </c>
      <c r="T100" s="136">
        <v>0</v>
      </c>
      <c r="U100" s="136">
        <v>0</v>
      </c>
      <c r="V100" s="136">
        <v>0</v>
      </c>
      <c r="W100" s="136">
        <v>0</v>
      </c>
      <c r="X100" s="88">
        <f t="shared" si="31"/>
        <v>0</v>
      </c>
      <c r="Y100" s="90">
        <f t="shared" si="32"/>
        <v>0</v>
      </c>
      <c r="Z100" s="96"/>
      <c r="AA100" s="97"/>
      <c r="AB100" s="100"/>
      <c r="AC100" s="47"/>
    </row>
    <row r="101" spans="1:29" ht="15">
      <c r="A101" s="229"/>
      <c r="B101" s="42" t="s">
        <v>2</v>
      </c>
      <c r="C101" t="s">
        <v>197</v>
      </c>
      <c r="D101" t="s">
        <v>198</v>
      </c>
      <c r="E101" s="89">
        <f>G101-(IF(ISERROR(GETPIVOTDATA("Open quantity",Pivot!$A$7,"Customer Model",Stock!D101)),0,(GETPIVOTDATA("Open quantity",Pivot!$A$7,"Customer Model",Stock!D101))))-(IF(ISERROR(GETPIVOTDATA("Quantity",Pivot!$D$7,"Customer Model",D101)),0,(GETPIVOTDATA("Quantity",Pivot!$D$7,"Customer Model",D101))))</f>
        <v>7</v>
      </c>
      <c r="F101" s="10">
        <v>7</v>
      </c>
      <c r="G101" s="10">
        <v>7</v>
      </c>
      <c r="H101" s="84" t="str">
        <f>IF(ISERROR(GETPIVOTDATA("Open quantity",Pivot!$A$7,"Customer Model",D101)),"",(GETPIVOTDATA("Open quantity",Pivot!$A$7,"Customer Model",D101)))</f>
        <v/>
      </c>
      <c r="I101" s="86" t="str">
        <f>IF(ISERROR(GETPIVOTDATA("Open quantity",Pivot!#REF!,"Customer Model",D101)),"",(GETPIVOTDATA("Open quantity",Pivot!#REF!,"Customer Model",D101)))</f>
        <v/>
      </c>
      <c r="J101" s="85" t="str">
        <f>IF(ISERROR(GETPIVOTDATA("Quantity",Pivot!$D$7,"Customer Model",D101)),"",(GETPIVOTDATA("Quantity",Pivot!$D$7,"Customer Model",D101)))</f>
        <v/>
      </c>
      <c r="K101" s="87">
        <f>G101-(IF(ISERROR(GETPIVOTDATA("Quantity",Pivot!$D$7,"Customer Model",D101)),0,(GETPIVOTDATA("Quantity",Pivot!$D$7,"Customer Model",D101))))</f>
        <v>7</v>
      </c>
      <c r="L101" s="130">
        <v>0</v>
      </c>
      <c r="M101" s="130">
        <v>0</v>
      </c>
      <c r="N101" s="83">
        <f t="shared" si="29"/>
        <v>0</v>
      </c>
      <c r="O101" s="133">
        <v>7</v>
      </c>
      <c r="P101" s="83">
        <f t="shared" si="33"/>
        <v>7</v>
      </c>
      <c r="Q101" s="136">
        <v>0</v>
      </c>
      <c r="R101" s="83">
        <f t="shared" si="30"/>
        <v>0</v>
      </c>
      <c r="S101" s="136">
        <v>0</v>
      </c>
      <c r="T101" s="136">
        <v>0</v>
      </c>
      <c r="U101" s="136">
        <v>0</v>
      </c>
      <c r="V101" s="136">
        <v>0</v>
      </c>
      <c r="W101" s="136">
        <v>0</v>
      </c>
      <c r="X101" s="88">
        <f t="shared" si="31"/>
        <v>0</v>
      </c>
      <c r="Y101" s="90">
        <f t="shared" si="32"/>
        <v>0</v>
      </c>
      <c r="AB101" s="100"/>
    </row>
    <row r="102" spans="1:29" s="79" customFormat="1" ht="15">
      <c r="A102" s="229"/>
      <c r="B102" s="42" t="s">
        <v>2</v>
      </c>
      <c r="C102" s="79" t="s">
        <v>199</v>
      </c>
      <c r="D102" s="79" t="s">
        <v>200</v>
      </c>
      <c r="E102" s="89">
        <f>G102-(IF(ISERROR(GETPIVOTDATA("Open quantity",Pivot!$A$7,"Customer Model",Stock!D102)),0,(GETPIVOTDATA("Open quantity",Pivot!$A$7,"Customer Model",Stock!D102))))-(IF(ISERROR(GETPIVOTDATA("Quantity",Pivot!$D$7,"Customer Model",D102)),0,(GETPIVOTDATA("Quantity",Pivot!$D$7,"Customer Model",D102))))</f>
        <v>2</v>
      </c>
      <c r="F102" s="82">
        <v>2</v>
      </c>
      <c r="G102" s="82">
        <v>2</v>
      </c>
      <c r="H102" s="84" t="str">
        <f>IF(ISERROR(GETPIVOTDATA("Open quantity",Pivot!$A$7,"Customer Model",D102)),"",(GETPIVOTDATA("Open quantity",Pivot!$A$7,"Customer Model",D102)))</f>
        <v/>
      </c>
      <c r="I102" s="86" t="str">
        <f>IF(ISERROR(GETPIVOTDATA("Open quantity",Pivot!#REF!,"Customer Model",D102)),"",(GETPIVOTDATA("Open quantity",Pivot!#REF!,"Customer Model",D102)))</f>
        <v/>
      </c>
      <c r="J102" s="85" t="str">
        <f>IF(ISERROR(GETPIVOTDATA("Quantity",Pivot!$D$7,"Customer Model",D102)),"",(GETPIVOTDATA("Quantity",Pivot!$D$7,"Customer Model",D102)))</f>
        <v/>
      </c>
      <c r="K102" s="45">
        <f>G102-(IF(ISERROR(GETPIVOTDATA("Quantity",Pivot!$D$7,"Customer Model",D102)),0,(GETPIVOTDATA("Quantity",Pivot!$D$7,"Customer Model",D102))))</f>
        <v>2</v>
      </c>
      <c r="L102" s="130">
        <v>0</v>
      </c>
      <c r="M102" s="130">
        <v>0</v>
      </c>
      <c r="N102" s="83">
        <f t="shared" si="29"/>
        <v>0</v>
      </c>
      <c r="O102" s="133">
        <v>2</v>
      </c>
      <c r="P102" s="83">
        <f t="shared" si="33"/>
        <v>2</v>
      </c>
      <c r="Q102" s="136">
        <v>0</v>
      </c>
      <c r="R102" s="83">
        <f t="shared" si="30"/>
        <v>0</v>
      </c>
      <c r="S102" s="136">
        <v>0</v>
      </c>
      <c r="T102" s="136">
        <v>0</v>
      </c>
      <c r="U102" s="136">
        <v>0</v>
      </c>
      <c r="V102" s="136">
        <v>0</v>
      </c>
      <c r="W102" s="136">
        <v>0</v>
      </c>
      <c r="X102" s="88">
        <f t="shared" si="31"/>
        <v>0</v>
      </c>
      <c r="Y102" s="90">
        <f t="shared" si="32"/>
        <v>0</v>
      </c>
      <c r="Z102" s="96"/>
      <c r="AA102" s="97"/>
      <c r="AB102" s="100"/>
      <c r="AC102" s="47"/>
    </row>
    <row r="103" spans="1:29" ht="15">
      <c r="A103" s="229"/>
      <c r="B103" s="42" t="s">
        <v>2</v>
      </c>
      <c r="C103" t="s">
        <v>186</v>
      </c>
      <c r="D103" t="s">
        <v>187</v>
      </c>
      <c r="E103" s="89">
        <f>G103-(IF(ISERROR(GETPIVOTDATA("Open quantity",Pivot!$A$7,"Customer Model",Stock!D103)),0,(GETPIVOTDATA("Open quantity",Pivot!$A$7,"Customer Model",Stock!D103))))-(IF(ISERROR(GETPIVOTDATA("Quantity",Pivot!$D$7,"Customer Model",D103)),0,(GETPIVOTDATA("Quantity",Pivot!$D$7,"Customer Model",D103))))</f>
        <v>11</v>
      </c>
      <c r="F103" s="10">
        <v>15</v>
      </c>
      <c r="G103" s="10">
        <v>15</v>
      </c>
      <c r="H103" s="84">
        <f>IF(ISERROR(GETPIVOTDATA("Open quantity",Pivot!$A$7,"Customer Model",D103)),"",(GETPIVOTDATA("Open quantity",Pivot!$A$7,"Customer Model",D103)))</f>
        <v>4</v>
      </c>
      <c r="I103" s="86" t="str">
        <f>IF(ISERROR(GETPIVOTDATA("Open quantity",Pivot!#REF!,"Customer Model",D103)),"",(GETPIVOTDATA("Open quantity",Pivot!#REF!,"Customer Model",D103)))</f>
        <v/>
      </c>
      <c r="J103" s="85" t="str">
        <f>IF(ISERROR(GETPIVOTDATA("Quantity",Pivot!$D$7,"Customer Model",D103)),"",(GETPIVOTDATA("Quantity",Pivot!$D$7,"Customer Model",D103)))</f>
        <v/>
      </c>
      <c r="K103" s="87">
        <f>G103-(IF(ISERROR(GETPIVOTDATA("Quantity",Pivot!$D$7,"Customer Model",D103)),0,(GETPIVOTDATA("Quantity",Pivot!$D$7,"Customer Model",D103))))</f>
        <v>15</v>
      </c>
      <c r="L103" s="130">
        <v>0</v>
      </c>
      <c r="M103" s="130">
        <v>0</v>
      </c>
      <c r="N103" s="83">
        <f t="shared" si="29"/>
        <v>0</v>
      </c>
      <c r="O103" s="133">
        <v>0</v>
      </c>
      <c r="P103" s="83">
        <f t="shared" si="33"/>
        <v>0</v>
      </c>
      <c r="Q103" s="136">
        <v>0</v>
      </c>
      <c r="R103" s="83">
        <f t="shared" si="30"/>
        <v>0</v>
      </c>
      <c r="S103" s="136">
        <v>0</v>
      </c>
      <c r="T103" s="136">
        <v>0</v>
      </c>
      <c r="U103" s="136">
        <v>0</v>
      </c>
      <c r="V103" s="136">
        <v>1</v>
      </c>
      <c r="W103" s="136">
        <v>14</v>
      </c>
      <c r="X103" s="88">
        <f t="shared" si="31"/>
        <v>15</v>
      </c>
      <c r="Y103" s="90">
        <f t="shared" si="32"/>
        <v>100</v>
      </c>
      <c r="AB103" s="100"/>
    </row>
    <row r="104" spans="1:29" ht="15">
      <c r="A104" s="229"/>
      <c r="B104" s="42" t="s">
        <v>2</v>
      </c>
      <c r="C104" t="s">
        <v>115</v>
      </c>
      <c r="D104" t="s">
        <v>116</v>
      </c>
      <c r="E104" s="89">
        <f>G104-(IF(ISERROR(GETPIVOTDATA("Open quantity",Pivot!$A$7,"Customer Model",Stock!D104)),0,(GETPIVOTDATA("Open quantity",Pivot!$A$7,"Customer Model",Stock!D104))))-(IF(ISERROR(GETPIVOTDATA("Quantity",Pivot!$D$7,"Customer Model",D104)),0,(GETPIVOTDATA("Quantity",Pivot!$D$7,"Customer Model",D104))))</f>
        <v>0</v>
      </c>
      <c r="F104" s="10">
        <v>3</v>
      </c>
      <c r="G104" s="10">
        <v>0</v>
      </c>
      <c r="H104" s="84" t="str">
        <f>IF(ISERROR(GETPIVOTDATA("Open quantity",Pivot!$A$7,"Customer Model",D104)),"",(GETPIVOTDATA("Open quantity",Pivot!$A$7,"Customer Model",D104)))</f>
        <v/>
      </c>
      <c r="I104" s="86" t="str">
        <f>IF(ISERROR(GETPIVOTDATA("Open quantity",Pivot!#REF!,"Customer Model",D104)),"",(GETPIVOTDATA("Open quantity",Pivot!#REF!,"Customer Model",D104)))</f>
        <v/>
      </c>
      <c r="J104" s="85" t="str">
        <f>IF(ISERROR(GETPIVOTDATA("Quantity",Pivot!$D$7,"Customer Model",D104)),"",(GETPIVOTDATA("Quantity",Pivot!$D$7,"Customer Model",D104)))</f>
        <v/>
      </c>
      <c r="K104" s="45">
        <f>G104-(IF(ISERROR(GETPIVOTDATA("Quantity",Pivot!$D$7,"Customer Model",D104)),0,(GETPIVOTDATA("Quantity",Pivot!$D$7,"Customer Model",D104))))</f>
        <v>0</v>
      </c>
      <c r="L104" s="130">
        <v>0</v>
      </c>
      <c r="M104" s="130">
        <v>0</v>
      </c>
      <c r="N104" s="83">
        <f t="shared" si="29"/>
        <v>0</v>
      </c>
      <c r="O104" s="133">
        <v>0</v>
      </c>
      <c r="P104" s="83">
        <f t="shared" si="33"/>
        <v>0</v>
      </c>
      <c r="Q104" s="136">
        <v>0</v>
      </c>
      <c r="R104" s="83">
        <f t="shared" si="30"/>
        <v>0</v>
      </c>
      <c r="S104" s="136">
        <v>0</v>
      </c>
      <c r="T104" s="136">
        <v>0</v>
      </c>
      <c r="U104" s="136">
        <v>0</v>
      </c>
      <c r="V104" s="136">
        <v>0</v>
      </c>
      <c r="W104" s="136">
        <v>3</v>
      </c>
      <c r="X104" s="88">
        <f t="shared" si="31"/>
        <v>3</v>
      </c>
      <c r="Y104" s="90">
        <f t="shared" si="32"/>
        <v>100</v>
      </c>
      <c r="AA104" s="97" t="s">
        <v>465</v>
      </c>
      <c r="AB104" s="100"/>
    </row>
    <row r="105" spans="1:29" s="79" customFormat="1" ht="15">
      <c r="A105" s="229"/>
      <c r="B105" s="42" t="s">
        <v>2</v>
      </c>
      <c r="C105" s="47" t="s">
        <v>201</v>
      </c>
      <c r="D105" s="47" t="s">
        <v>202</v>
      </c>
      <c r="E105" s="89">
        <f>G105-(IF(ISERROR(GETPIVOTDATA("Open quantity",Pivot!$A$7,"Customer Model",Stock!D105)),0,(GETPIVOTDATA("Open quantity",Pivot!$A$7,"Customer Model",Stock!D105))))-(IF(ISERROR(GETPIVOTDATA("Quantity",Pivot!$D$7,"Customer Model",D105)),0,(GETPIVOTDATA("Quantity",Pivot!$D$7,"Customer Model",D105))))</f>
        <v>5</v>
      </c>
      <c r="F105" s="82">
        <v>5</v>
      </c>
      <c r="G105" s="82">
        <v>5</v>
      </c>
      <c r="H105" s="84" t="str">
        <f>IF(ISERROR(GETPIVOTDATA("Open quantity",Pivot!$A$7,"Customer Model",D105)),"",(GETPIVOTDATA("Open quantity",Pivot!$A$7,"Customer Model",D105)))</f>
        <v/>
      </c>
      <c r="I105" s="86" t="str">
        <f>IF(ISERROR(GETPIVOTDATA("Open quantity",Pivot!#REF!,"Customer Model",D105)),"",(GETPIVOTDATA("Open quantity",Pivot!#REF!,"Customer Model",D105)))</f>
        <v/>
      </c>
      <c r="J105" s="85" t="str">
        <f>IF(ISERROR(GETPIVOTDATA("Quantity",Pivot!$D$7,"Customer Model",D105)),"",(GETPIVOTDATA("Quantity",Pivot!$D$7,"Customer Model",D105)))</f>
        <v/>
      </c>
      <c r="K105" s="87">
        <f>G105-(IF(ISERROR(GETPIVOTDATA("Quantity",Pivot!$D$7,"Customer Model",D105)),0,(GETPIVOTDATA("Quantity",Pivot!$D$7,"Customer Model",D105))))</f>
        <v>5</v>
      </c>
      <c r="L105" s="130">
        <v>0</v>
      </c>
      <c r="M105" s="130">
        <v>0</v>
      </c>
      <c r="N105" s="83">
        <f t="shared" si="29"/>
        <v>0</v>
      </c>
      <c r="O105" s="133">
        <v>0</v>
      </c>
      <c r="P105" s="83">
        <f t="shared" si="33"/>
        <v>0</v>
      </c>
      <c r="Q105" s="136">
        <v>0</v>
      </c>
      <c r="R105" s="83">
        <f t="shared" si="30"/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6</v>
      </c>
      <c r="X105" s="88">
        <f t="shared" si="31"/>
        <v>6</v>
      </c>
      <c r="Y105" s="90">
        <f t="shared" si="32"/>
        <v>100</v>
      </c>
      <c r="Z105" s="96"/>
      <c r="AA105" s="97"/>
      <c r="AB105" s="100"/>
      <c r="AC105" s="47"/>
    </row>
    <row r="106" spans="1:29" s="79" customFormat="1" ht="15">
      <c r="A106" s="229"/>
      <c r="B106" s="42" t="s">
        <v>2</v>
      </c>
      <c r="C106" s="47" t="s">
        <v>207</v>
      </c>
      <c r="D106" s="47" t="s">
        <v>208</v>
      </c>
      <c r="E106" s="89">
        <f>G106-(IF(ISERROR(GETPIVOTDATA("Open quantity",Pivot!$A$7,"Customer Model",Stock!D106)),0,(GETPIVOTDATA("Open quantity",Pivot!$A$7,"Customer Model",Stock!D106))))-(IF(ISERROR(GETPIVOTDATA("Quantity",Pivot!$D$7,"Customer Model",D106)),0,(GETPIVOTDATA("Quantity",Pivot!$D$7,"Customer Model",D106))))</f>
        <v>7</v>
      </c>
      <c r="F106" s="82">
        <v>14</v>
      </c>
      <c r="G106" s="82">
        <v>8</v>
      </c>
      <c r="H106" s="84">
        <f>IF(ISERROR(GETPIVOTDATA("Open quantity",Pivot!$A$7,"Customer Model",D106)),"",(GETPIVOTDATA("Open quantity",Pivot!$A$7,"Customer Model",D106)))</f>
        <v>1</v>
      </c>
      <c r="I106" s="86" t="str">
        <f>IF(ISERROR(GETPIVOTDATA("Open quantity",Pivot!#REF!,"Customer Model",D106)),"",(GETPIVOTDATA("Open quantity",Pivot!#REF!,"Customer Model",D106)))</f>
        <v/>
      </c>
      <c r="J106" s="85" t="str">
        <f>IF(ISERROR(GETPIVOTDATA("Quantity",Pivot!$D$7,"Customer Model",D106)),"",(GETPIVOTDATA("Quantity",Pivot!$D$7,"Customer Model",D106)))</f>
        <v/>
      </c>
      <c r="K106" s="45">
        <f>G106-(IF(ISERROR(GETPIVOTDATA("Quantity",Pivot!$D$7,"Customer Model",D106)),0,(GETPIVOTDATA("Quantity",Pivot!$D$7,"Customer Model",D106))))</f>
        <v>8</v>
      </c>
      <c r="L106" s="130">
        <v>0</v>
      </c>
      <c r="M106" s="130">
        <v>0</v>
      </c>
      <c r="N106" s="83">
        <f t="shared" si="29"/>
        <v>0</v>
      </c>
      <c r="O106" s="133">
        <v>0</v>
      </c>
      <c r="P106" s="83">
        <f t="shared" si="33"/>
        <v>0</v>
      </c>
      <c r="Q106" s="136">
        <v>14</v>
      </c>
      <c r="R106" s="83">
        <f t="shared" si="30"/>
        <v>14</v>
      </c>
      <c r="S106" s="136">
        <v>0</v>
      </c>
      <c r="T106" s="136">
        <v>0</v>
      </c>
      <c r="U106" s="136">
        <v>0</v>
      </c>
      <c r="V106" s="136">
        <v>0</v>
      </c>
      <c r="W106" s="136">
        <v>0</v>
      </c>
      <c r="X106" s="88">
        <f t="shared" si="31"/>
        <v>0</v>
      </c>
      <c r="Y106" s="90">
        <f t="shared" si="32"/>
        <v>0</v>
      </c>
      <c r="Z106" s="96"/>
      <c r="AA106" s="97"/>
      <c r="AB106" s="100"/>
      <c r="AC106" s="47"/>
    </row>
    <row r="107" spans="1:29" s="79" customFormat="1" ht="15">
      <c r="A107" s="229"/>
      <c r="B107" s="76" t="s">
        <v>2</v>
      </c>
      <c r="C107" s="79" t="s">
        <v>168</v>
      </c>
      <c r="D107" s="79" t="s">
        <v>229</v>
      </c>
      <c r="E107" s="89">
        <f>G107-(IF(ISERROR(GETPIVOTDATA("Open quantity",Pivot!$A$7,"Customer Model",Stock!D107)),0,(GETPIVOTDATA("Open quantity",Pivot!$A$7,"Customer Model",Stock!D107))))-(IF(ISERROR(GETPIVOTDATA("Quantity",Pivot!$D$7,"Customer Model",D107)),0,(GETPIVOTDATA("Quantity",Pivot!$D$7,"Customer Model",D107))))</f>
        <v>65</v>
      </c>
      <c r="F107" s="82">
        <v>65</v>
      </c>
      <c r="G107" s="82">
        <v>65</v>
      </c>
      <c r="H107" s="84" t="str">
        <f>IF(ISERROR(GETPIVOTDATA("Open quantity",Pivot!$A$7,"Customer Model",D107)),"",(GETPIVOTDATA("Open quantity",Pivot!$A$7,"Customer Model",D107)))</f>
        <v/>
      </c>
      <c r="I107" s="86" t="str">
        <f>IF(ISERROR(GETPIVOTDATA("Open quantity",Pivot!#REF!,"Customer Model",D107)),"",(GETPIVOTDATA("Open quantity",Pivot!#REF!,"Customer Model",D107)))</f>
        <v/>
      </c>
      <c r="J107" s="85" t="str">
        <f>IF(ISERROR(GETPIVOTDATA("Quantity",Pivot!$D$7,"Customer Model",D107)),"",(GETPIVOTDATA("Quantity",Pivot!$D$7,"Customer Model",D107)))</f>
        <v/>
      </c>
      <c r="K107" s="87">
        <f>G107-(IF(ISERROR(GETPIVOTDATA("Quantity",Pivot!$D$7,"Customer Model",D107)),0,(GETPIVOTDATA("Quantity",Pivot!$D$7,"Customer Model",D107))))</f>
        <v>65</v>
      </c>
      <c r="L107" s="130">
        <v>0</v>
      </c>
      <c r="M107" s="130">
        <v>0</v>
      </c>
      <c r="N107" s="83">
        <f t="shared" si="29"/>
        <v>0</v>
      </c>
      <c r="O107" s="133">
        <v>0</v>
      </c>
      <c r="P107" s="83">
        <f t="shared" si="33"/>
        <v>0</v>
      </c>
      <c r="Q107" s="136">
        <v>0</v>
      </c>
      <c r="R107" s="83">
        <f t="shared" si="30"/>
        <v>0</v>
      </c>
      <c r="S107" s="136">
        <v>0</v>
      </c>
      <c r="T107" s="136">
        <v>0</v>
      </c>
      <c r="U107" s="136">
        <v>0</v>
      </c>
      <c r="V107" s="136">
        <v>0</v>
      </c>
      <c r="W107" s="136">
        <v>65</v>
      </c>
      <c r="X107" s="88">
        <f t="shared" si="31"/>
        <v>65</v>
      </c>
      <c r="Y107" s="90">
        <f t="shared" si="32"/>
        <v>100</v>
      </c>
      <c r="Z107" s="96"/>
      <c r="AA107" s="97"/>
      <c r="AB107" s="100"/>
      <c r="AC107" s="47"/>
    </row>
    <row r="108" spans="1:29" s="79" customFormat="1" ht="15">
      <c r="A108" s="229"/>
      <c r="B108" s="76" t="s">
        <v>2</v>
      </c>
      <c r="C108" s="79" t="s">
        <v>167</v>
      </c>
      <c r="D108" s="79" t="s">
        <v>230</v>
      </c>
      <c r="E108" s="89">
        <f>G108-(IF(ISERROR(GETPIVOTDATA("Open quantity",Pivot!$A$7,"Customer Model",Stock!D108)),0,(GETPIVOTDATA("Open quantity",Pivot!$A$7,"Customer Model",Stock!D108))))-(IF(ISERROR(GETPIVOTDATA("Quantity",Pivot!$D$7,"Customer Model",D108)),0,(GETPIVOTDATA("Quantity",Pivot!$D$7,"Customer Model",D108))))</f>
        <v>93</v>
      </c>
      <c r="F108" s="82">
        <v>101</v>
      </c>
      <c r="G108" s="82">
        <v>94</v>
      </c>
      <c r="H108" s="84">
        <f>IF(ISERROR(GETPIVOTDATA("Open quantity",Pivot!$A$7,"Customer Model",D108)),"",(GETPIVOTDATA("Open quantity",Pivot!$A$7,"Customer Model",D108)))</f>
        <v>1</v>
      </c>
      <c r="I108" s="86" t="str">
        <f>IF(ISERROR(GETPIVOTDATA("Open quantity",Pivot!#REF!,"Customer Model",D108)),"",(GETPIVOTDATA("Open quantity",Pivot!#REF!,"Customer Model",D108)))</f>
        <v/>
      </c>
      <c r="J108" s="85" t="str">
        <f>IF(ISERROR(GETPIVOTDATA("Quantity",Pivot!$D$7,"Customer Model",D108)),"",(GETPIVOTDATA("Quantity",Pivot!$D$7,"Customer Model",D108)))</f>
        <v/>
      </c>
      <c r="K108" s="45">
        <f>G108-(IF(ISERROR(GETPIVOTDATA("Quantity",Pivot!$D$7,"Customer Model",D108)),0,(GETPIVOTDATA("Quantity",Pivot!$D$7,"Customer Model",D108))))</f>
        <v>94</v>
      </c>
      <c r="L108" s="130">
        <v>100</v>
      </c>
      <c r="M108" s="130">
        <v>0</v>
      </c>
      <c r="N108" s="83">
        <f t="shared" si="29"/>
        <v>100</v>
      </c>
      <c r="O108" s="133">
        <v>0</v>
      </c>
      <c r="P108" s="83">
        <f t="shared" si="33"/>
        <v>0</v>
      </c>
      <c r="Q108" s="136">
        <v>1</v>
      </c>
      <c r="R108" s="83">
        <f t="shared" si="30"/>
        <v>1</v>
      </c>
      <c r="S108" s="136">
        <v>0</v>
      </c>
      <c r="T108" s="136">
        <v>0</v>
      </c>
      <c r="U108" s="136">
        <v>0</v>
      </c>
      <c r="V108" s="136">
        <v>0</v>
      </c>
      <c r="W108" s="136">
        <v>0</v>
      </c>
      <c r="X108" s="88">
        <f t="shared" si="31"/>
        <v>0</v>
      </c>
      <c r="Y108" s="90">
        <f t="shared" si="32"/>
        <v>0</v>
      </c>
      <c r="Z108" s="96"/>
      <c r="AA108" s="97"/>
      <c r="AB108" s="100"/>
      <c r="AC108" s="47"/>
    </row>
    <row r="109" spans="1:29" s="79" customFormat="1" ht="15">
      <c r="A109" s="229"/>
      <c r="B109" s="76" t="s">
        <v>2</v>
      </c>
      <c r="C109" s="79" t="s">
        <v>150</v>
      </c>
      <c r="D109" s="79" t="s">
        <v>151</v>
      </c>
      <c r="E109" s="89">
        <f>G109-(IF(ISERROR(GETPIVOTDATA("Open quantity",Pivot!$A$7,"Customer Model",Stock!D109)),0,(GETPIVOTDATA("Open quantity",Pivot!$A$7,"Customer Model",Stock!D109))))-(IF(ISERROR(GETPIVOTDATA("Quantity",Pivot!$D$7,"Customer Model",D109)),0,(GETPIVOTDATA("Quantity",Pivot!$D$7,"Customer Model",D109))))</f>
        <v>566</v>
      </c>
      <c r="F109" s="82">
        <v>598</v>
      </c>
      <c r="G109" s="82">
        <v>568</v>
      </c>
      <c r="H109" s="84">
        <f>IF(ISERROR(GETPIVOTDATA("Open quantity",Pivot!$A$7,"Customer Model",D109)),"",(GETPIVOTDATA("Open quantity",Pivot!$A$7,"Customer Model",D109)))</f>
        <v>2</v>
      </c>
      <c r="I109" s="86" t="str">
        <f>IF(ISERROR(GETPIVOTDATA("Open quantity",Pivot!#REF!,"Customer Model",D109)),"",(GETPIVOTDATA("Open quantity",Pivot!#REF!,"Customer Model",D109)))</f>
        <v/>
      </c>
      <c r="J109" s="85" t="str">
        <f>IF(ISERROR(GETPIVOTDATA("Quantity",Pivot!$D$7,"Customer Model",D109)),"",(GETPIVOTDATA("Quantity",Pivot!$D$7,"Customer Model",D109)))</f>
        <v/>
      </c>
      <c r="K109" s="87">
        <f>G109-(IF(ISERROR(GETPIVOTDATA("Quantity",Pivot!$D$7,"Customer Model",D109)),0,(GETPIVOTDATA("Quantity",Pivot!$D$7,"Customer Model",D109))))</f>
        <v>568</v>
      </c>
      <c r="L109" s="130">
        <v>0</v>
      </c>
      <c r="M109" s="130">
        <v>0</v>
      </c>
      <c r="N109" s="83">
        <f t="shared" si="29"/>
        <v>0</v>
      </c>
      <c r="O109" s="133">
        <v>0</v>
      </c>
      <c r="P109" s="83">
        <f t="shared" si="33"/>
        <v>0</v>
      </c>
      <c r="Q109" s="136">
        <v>0</v>
      </c>
      <c r="R109" s="83">
        <f t="shared" si="30"/>
        <v>0</v>
      </c>
      <c r="S109" s="136">
        <v>0</v>
      </c>
      <c r="T109" s="136">
        <v>0</v>
      </c>
      <c r="U109" s="136">
        <v>0</v>
      </c>
      <c r="V109" s="136">
        <v>8</v>
      </c>
      <c r="W109" s="136">
        <v>598</v>
      </c>
      <c r="X109" s="88">
        <f t="shared" si="31"/>
        <v>606</v>
      </c>
      <c r="Y109" s="90">
        <f t="shared" si="32"/>
        <v>100</v>
      </c>
      <c r="Z109" s="96"/>
      <c r="AA109" s="97"/>
      <c r="AB109" s="100"/>
      <c r="AC109" s="47"/>
    </row>
    <row r="110" spans="1:29" ht="15">
      <c r="A110" s="229"/>
      <c r="B110" s="42" t="s">
        <v>2</v>
      </c>
      <c r="C110" s="2" t="s">
        <v>182</v>
      </c>
      <c r="D110" s="2" t="s">
        <v>183</v>
      </c>
      <c r="E110" s="89">
        <f>G110-(IF(ISERROR(GETPIVOTDATA("Open quantity",Pivot!$A$7,"Customer Model",Stock!D110)),0,(GETPIVOTDATA("Open quantity",Pivot!$A$7,"Customer Model",Stock!D110))))-(IF(ISERROR(GETPIVOTDATA("Quantity",Pivot!$D$7,"Customer Model",D110)),0,(GETPIVOTDATA("Quantity",Pivot!$D$7,"Customer Model",D110))))</f>
        <v>102</v>
      </c>
      <c r="F110" s="10">
        <v>102</v>
      </c>
      <c r="G110" s="10">
        <v>102</v>
      </c>
      <c r="H110" s="84" t="str">
        <f>IF(ISERROR(GETPIVOTDATA("Open quantity",Pivot!$A$7,"Customer Model",D110)),"",(GETPIVOTDATA("Open quantity",Pivot!$A$7,"Customer Model",D110)))</f>
        <v/>
      </c>
      <c r="I110" s="86" t="str">
        <f>IF(ISERROR(GETPIVOTDATA("Open quantity",Pivot!#REF!,"Customer Model",D110)),"",(GETPIVOTDATA("Open quantity",Pivot!#REF!,"Customer Model",D110)))</f>
        <v/>
      </c>
      <c r="J110" s="85" t="str">
        <f>IF(ISERROR(GETPIVOTDATA("Quantity",Pivot!$D$7,"Customer Model",D110)),"",(GETPIVOTDATA("Quantity",Pivot!$D$7,"Customer Model",D110)))</f>
        <v/>
      </c>
      <c r="K110" s="45">
        <f>G110-(IF(ISERROR(GETPIVOTDATA("Quantity",Pivot!$D$7,"Customer Model",D110)),0,(GETPIVOTDATA("Quantity",Pivot!$D$7,"Customer Model",D110))))</f>
        <v>102</v>
      </c>
      <c r="L110" s="130">
        <v>0</v>
      </c>
      <c r="M110" s="130">
        <v>0</v>
      </c>
      <c r="N110" s="83">
        <f t="shared" si="29"/>
        <v>0</v>
      </c>
      <c r="O110" s="133">
        <v>0</v>
      </c>
      <c r="P110" s="83">
        <f t="shared" si="33"/>
        <v>0</v>
      </c>
      <c r="Q110" s="136">
        <v>0</v>
      </c>
      <c r="R110" s="83">
        <f t="shared" si="30"/>
        <v>0</v>
      </c>
      <c r="S110" s="136">
        <v>0</v>
      </c>
      <c r="T110" s="136">
        <v>0</v>
      </c>
      <c r="U110" s="136">
        <v>0</v>
      </c>
      <c r="V110" s="136">
        <v>102</v>
      </c>
      <c r="W110" s="136">
        <v>0</v>
      </c>
      <c r="X110" s="88">
        <f t="shared" si="31"/>
        <v>102</v>
      </c>
      <c r="Y110" s="90">
        <f t="shared" si="32"/>
        <v>100</v>
      </c>
      <c r="AB110" s="100"/>
    </row>
    <row r="111" spans="1:29" ht="15">
      <c r="A111" s="229"/>
      <c r="B111" s="42" t="s">
        <v>2</v>
      </c>
      <c r="C111" s="2" t="s">
        <v>191</v>
      </c>
      <c r="D111" s="2" t="s">
        <v>192</v>
      </c>
      <c r="E111" s="89">
        <f>G111-(IF(ISERROR(GETPIVOTDATA("Open quantity",Pivot!$A$7,"Customer Model",Stock!D111)),0,(GETPIVOTDATA("Open quantity",Pivot!$A$7,"Customer Model",Stock!D111))))-(IF(ISERROR(GETPIVOTDATA("Quantity",Pivot!$D$7,"Customer Model",D111)),0,(GETPIVOTDATA("Quantity",Pivot!$D$7,"Customer Model",D111))))</f>
        <v>45</v>
      </c>
      <c r="F111" s="10">
        <v>45</v>
      </c>
      <c r="G111" s="10">
        <v>45</v>
      </c>
      <c r="H111" s="84" t="str">
        <f>IF(ISERROR(GETPIVOTDATA("Open quantity",Pivot!$A$7,"Customer Model",D111)),"",(GETPIVOTDATA("Open quantity",Pivot!$A$7,"Customer Model",D111)))</f>
        <v/>
      </c>
      <c r="I111" s="86" t="str">
        <f>IF(ISERROR(GETPIVOTDATA("Open quantity",Pivot!#REF!,"Customer Model",D111)),"",(GETPIVOTDATA("Open quantity",Pivot!#REF!,"Customer Model",D111)))</f>
        <v/>
      </c>
      <c r="J111" s="85" t="str">
        <f>IF(ISERROR(GETPIVOTDATA("Quantity",Pivot!$D$7,"Customer Model",D111)),"",(GETPIVOTDATA("Quantity",Pivot!$D$7,"Customer Model",D111)))</f>
        <v/>
      </c>
      <c r="K111" s="87">
        <f>G111-(IF(ISERROR(GETPIVOTDATA("Quantity",Pivot!$D$7,"Customer Model",D111)),0,(GETPIVOTDATA("Quantity",Pivot!$D$7,"Customer Model",D111))))</f>
        <v>45</v>
      </c>
      <c r="L111" s="130">
        <v>0</v>
      </c>
      <c r="M111" s="130">
        <v>0</v>
      </c>
      <c r="N111" s="83">
        <f t="shared" si="29"/>
        <v>0</v>
      </c>
      <c r="O111" s="133">
        <v>0</v>
      </c>
      <c r="P111" s="83">
        <f t="shared" si="33"/>
        <v>0</v>
      </c>
      <c r="Q111" s="136">
        <v>0</v>
      </c>
      <c r="R111" s="83">
        <f t="shared" si="30"/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45</v>
      </c>
      <c r="X111" s="88">
        <f t="shared" si="31"/>
        <v>45</v>
      </c>
      <c r="Y111" s="90">
        <f t="shared" si="32"/>
        <v>100</v>
      </c>
      <c r="AB111" s="100"/>
    </row>
    <row r="112" spans="1:29" ht="15">
      <c r="A112" s="229"/>
      <c r="B112" s="42" t="s">
        <v>2</v>
      </c>
      <c r="C112" t="s">
        <v>145</v>
      </c>
      <c r="D112" t="s">
        <v>231</v>
      </c>
      <c r="E112" s="89">
        <f>G112-(IF(ISERROR(GETPIVOTDATA("Open quantity",Pivot!$A$7,"Customer Model",Stock!D112)),0,(GETPIVOTDATA("Open quantity",Pivot!$A$7,"Customer Model",Stock!D112))))-(IF(ISERROR(GETPIVOTDATA("Quantity",Pivot!$D$7,"Customer Model",D112)),0,(GETPIVOTDATA("Quantity",Pivot!$D$7,"Customer Model",D112))))</f>
        <v>70</v>
      </c>
      <c r="F112" s="10">
        <v>75</v>
      </c>
      <c r="G112" s="10">
        <v>71</v>
      </c>
      <c r="H112" s="84">
        <f>IF(ISERROR(GETPIVOTDATA("Open quantity",Pivot!$A$7,"Customer Model",D112)),"",(GETPIVOTDATA("Open quantity",Pivot!$A$7,"Customer Model",D112)))</f>
        <v>1</v>
      </c>
      <c r="I112" s="86" t="str">
        <f>IF(ISERROR(GETPIVOTDATA("Open quantity",Pivot!#REF!,"Customer Model",D112)),"",(GETPIVOTDATA("Open quantity",Pivot!#REF!,"Customer Model",D112)))</f>
        <v/>
      </c>
      <c r="J112" s="85" t="str">
        <f>IF(ISERROR(GETPIVOTDATA("Quantity",Pivot!$D$7,"Customer Model",D112)),"",(GETPIVOTDATA("Quantity",Pivot!$D$7,"Customer Model",D112)))</f>
        <v/>
      </c>
      <c r="K112" s="45">
        <f>G112-(IF(ISERROR(GETPIVOTDATA("Quantity",Pivot!$D$7,"Customer Model",D112)),0,(GETPIVOTDATA("Quantity",Pivot!$D$7,"Customer Model",D112))))</f>
        <v>71</v>
      </c>
      <c r="L112" s="130">
        <v>0</v>
      </c>
      <c r="M112" s="130">
        <v>62</v>
      </c>
      <c r="N112" s="83">
        <f t="shared" si="29"/>
        <v>62</v>
      </c>
      <c r="O112" s="133">
        <v>13</v>
      </c>
      <c r="P112" s="83">
        <f t="shared" si="33"/>
        <v>13</v>
      </c>
      <c r="Q112" s="136">
        <v>0</v>
      </c>
      <c r="R112" s="83">
        <f t="shared" si="30"/>
        <v>0</v>
      </c>
      <c r="S112" s="136">
        <v>0</v>
      </c>
      <c r="T112" s="136">
        <v>0</v>
      </c>
      <c r="U112" s="136">
        <v>0</v>
      </c>
      <c r="V112" s="136">
        <v>0</v>
      </c>
      <c r="W112" s="136">
        <v>0</v>
      </c>
      <c r="X112" s="88">
        <f t="shared" si="31"/>
        <v>0</v>
      </c>
      <c r="Y112" s="90">
        <f t="shared" si="32"/>
        <v>0</v>
      </c>
      <c r="AB112" s="100"/>
    </row>
    <row r="113" spans="1:29" ht="15">
      <c r="A113" s="229"/>
      <c r="B113" s="42" t="s">
        <v>2</v>
      </c>
      <c r="C113" s="2" t="s">
        <v>181</v>
      </c>
      <c r="D113" s="2" t="s">
        <v>232</v>
      </c>
      <c r="E113" s="89">
        <f>G113-(IF(ISERROR(GETPIVOTDATA("Open quantity",Pivot!$A$7,"Customer Model",Stock!D113)),0,(GETPIVOTDATA("Open quantity",Pivot!$A$7,"Customer Model",Stock!D113))))-(IF(ISERROR(GETPIVOTDATA("Quantity",Pivot!$D$7,"Customer Model",D113)),0,(GETPIVOTDATA("Quantity",Pivot!$D$7,"Customer Model",D113))))</f>
        <v>45</v>
      </c>
      <c r="F113" s="10">
        <v>45</v>
      </c>
      <c r="G113" s="10">
        <v>45</v>
      </c>
      <c r="H113" s="84" t="str">
        <f>IF(ISERROR(GETPIVOTDATA("Open quantity",Pivot!$A$7,"Customer Model",D113)),"",(GETPIVOTDATA("Open quantity",Pivot!$A$7,"Customer Model",D113)))</f>
        <v/>
      </c>
      <c r="I113" s="86" t="str">
        <f>IF(ISERROR(GETPIVOTDATA("Open quantity",Pivot!#REF!,"Customer Model",D113)),"",(GETPIVOTDATA("Open quantity",Pivot!#REF!,"Customer Model",D113)))</f>
        <v/>
      </c>
      <c r="J113" s="85" t="str">
        <f>IF(ISERROR(GETPIVOTDATA("Quantity",Pivot!$D$7,"Customer Model",D113)),"",(GETPIVOTDATA("Quantity",Pivot!$D$7,"Customer Model",D113)))</f>
        <v/>
      </c>
      <c r="K113" s="87">
        <f>G113-(IF(ISERROR(GETPIVOTDATA("Quantity",Pivot!$D$7,"Customer Model",D113)),0,(GETPIVOTDATA("Quantity",Pivot!$D$7,"Customer Model",D113))))</f>
        <v>45</v>
      </c>
      <c r="L113" s="130">
        <v>0</v>
      </c>
      <c r="M113" s="130">
        <v>0</v>
      </c>
      <c r="N113" s="83">
        <f t="shared" si="29"/>
        <v>0</v>
      </c>
      <c r="O113" s="133">
        <v>0</v>
      </c>
      <c r="P113" s="83">
        <f t="shared" si="33"/>
        <v>0</v>
      </c>
      <c r="Q113" s="136">
        <v>0</v>
      </c>
      <c r="R113" s="83">
        <f t="shared" si="30"/>
        <v>0</v>
      </c>
      <c r="S113" s="136">
        <v>0</v>
      </c>
      <c r="T113" s="136">
        <v>0</v>
      </c>
      <c r="U113" s="136">
        <v>0</v>
      </c>
      <c r="V113" s="136">
        <v>0</v>
      </c>
      <c r="W113" s="136">
        <v>45</v>
      </c>
      <c r="X113" s="88">
        <f t="shared" si="31"/>
        <v>45</v>
      </c>
      <c r="Y113" s="90">
        <f t="shared" si="32"/>
        <v>100</v>
      </c>
      <c r="AB113" s="100"/>
    </row>
    <row r="114" spans="1:29" ht="15">
      <c r="A114" s="229"/>
      <c r="B114" s="42" t="s">
        <v>2</v>
      </c>
      <c r="C114" t="s">
        <v>144</v>
      </c>
      <c r="D114" t="s">
        <v>233</v>
      </c>
      <c r="E114" s="89">
        <f>G114-(IF(ISERROR(GETPIVOTDATA("Open quantity",Pivot!$A$7,"Customer Model",Stock!D114)),0,(GETPIVOTDATA("Open quantity",Pivot!$A$7,"Customer Model",Stock!D114))))-(IF(ISERROR(GETPIVOTDATA("Quantity",Pivot!$D$7,"Customer Model",D114)),0,(GETPIVOTDATA("Quantity",Pivot!$D$7,"Customer Model",D114))))</f>
        <v>66</v>
      </c>
      <c r="F114" s="10">
        <v>71</v>
      </c>
      <c r="G114" s="10">
        <v>67</v>
      </c>
      <c r="H114" s="84">
        <f>IF(ISERROR(GETPIVOTDATA("Open quantity",Pivot!$A$7,"Customer Model",D114)),"",(GETPIVOTDATA("Open quantity",Pivot!$A$7,"Customer Model",D114)))</f>
        <v>1</v>
      </c>
      <c r="I114" s="86" t="str">
        <f>IF(ISERROR(GETPIVOTDATA("Open quantity",Pivot!#REF!,"Customer Model",D114)),"",(GETPIVOTDATA("Open quantity",Pivot!#REF!,"Customer Model",D114)))</f>
        <v/>
      </c>
      <c r="J114" s="85" t="str">
        <f>IF(ISERROR(GETPIVOTDATA("Quantity",Pivot!$D$7,"Customer Model",D114)),"",(GETPIVOTDATA("Quantity",Pivot!$D$7,"Customer Model",D114)))</f>
        <v/>
      </c>
      <c r="K114" s="45">
        <f>G114-(IF(ISERROR(GETPIVOTDATA("Quantity",Pivot!$D$7,"Customer Model",D114)),0,(GETPIVOTDATA("Quantity",Pivot!$D$7,"Customer Model",D114))))</f>
        <v>67</v>
      </c>
      <c r="L114" s="130">
        <v>0</v>
      </c>
      <c r="M114" s="130">
        <v>0</v>
      </c>
      <c r="N114" s="83">
        <f t="shared" si="29"/>
        <v>0</v>
      </c>
      <c r="O114" s="133">
        <v>71</v>
      </c>
      <c r="P114" s="83">
        <f t="shared" si="33"/>
        <v>71</v>
      </c>
      <c r="Q114" s="136">
        <v>0</v>
      </c>
      <c r="R114" s="83">
        <f t="shared" si="30"/>
        <v>0</v>
      </c>
      <c r="S114" s="136">
        <v>0</v>
      </c>
      <c r="T114" s="136">
        <v>0</v>
      </c>
      <c r="U114" s="136">
        <v>0</v>
      </c>
      <c r="V114" s="136">
        <v>0</v>
      </c>
      <c r="W114" s="136">
        <v>0</v>
      </c>
      <c r="X114" s="88">
        <f t="shared" si="31"/>
        <v>0</v>
      </c>
      <c r="Y114" s="90">
        <f t="shared" si="32"/>
        <v>0</v>
      </c>
      <c r="Z114" s="114"/>
      <c r="AB114" s="100"/>
    </row>
    <row r="115" spans="1:29" ht="15">
      <c r="A115" s="229"/>
      <c r="B115" s="42" t="s">
        <v>2</v>
      </c>
      <c r="C115" s="2" t="s">
        <v>117</v>
      </c>
      <c r="D115" s="2" t="s">
        <v>118</v>
      </c>
      <c r="E115" s="89">
        <f>G115-(IF(ISERROR(GETPIVOTDATA("Open quantity",Pivot!$A$7,"Customer Model",Stock!D115)),0,(GETPIVOTDATA("Open quantity",Pivot!$A$7,"Customer Model",Stock!D115))))-(IF(ISERROR(GETPIVOTDATA("Quantity",Pivot!$D$7,"Customer Model",D115)),0,(GETPIVOTDATA("Quantity",Pivot!$D$7,"Customer Model",D115))))</f>
        <v>2</v>
      </c>
      <c r="F115" s="10">
        <v>2</v>
      </c>
      <c r="G115" s="10">
        <v>2</v>
      </c>
      <c r="H115" s="84" t="str">
        <f>IF(ISERROR(GETPIVOTDATA("Open quantity",Pivot!$A$7,"Customer Model",D115)),"",(GETPIVOTDATA("Open quantity",Pivot!$A$7,"Customer Model",D115)))</f>
        <v/>
      </c>
      <c r="I115" s="86" t="str">
        <f>IF(ISERROR(GETPIVOTDATA("Open quantity",Pivot!#REF!,"Customer Model",D115)),"",(GETPIVOTDATA("Open quantity",Pivot!#REF!,"Customer Model",D115)))</f>
        <v/>
      </c>
      <c r="J115" s="85" t="str">
        <f>IF(ISERROR(GETPIVOTDATA("Quantity",Pivot!$D$7,"Customer Model",D115)),"",(GETPIVOTDATA("Quantity",Pivot!$D$7,"Customer Model",D115)))</f>
        <v/>
      </c>
      <c r="K115" s="87">
        <f>G115-(IF(ISERROR(GETPIVOTDATA("Quantity",Pivot!$D$7,"Customer Model",D115)),0,(GETPIVOTDATA("Quantity",Pivot!$D$7,"Customer Model",D115))))</f>
        <v>2</v>
      </c>
      <c r="L115" s="130">
        <v>0</v>
      </c>
      <c r="M115" s="130">
        <v>0</v>
      </c>
      <c r="N115" s="83">
        <f t="shared" si="29"/>
        <v>0</v>
      </c>
      <c r="O115" s="133">
        <v>0</v>
      </c>
      <c r="P115" s="83">
        <f t="shared" si="33"/>
        <v>0</v>
      </c>
      <c r="Q115" s="136">
        <v>0</v>
      </c>
      <c r="R115" s="83">
        <f t="shared" si="30"/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2</v>
      </c>
      <c r="X115" s="88">
        <f t="shared" si="31"/>
        <v>2</v>
      </c>
      <c r="Y115" s="90">
        <f t="shared" si="32"/>
        <v>100</v>
      </c>
      <c r="AB115" s="100"/>
    </row>
    <row r="116" spans="1:29" ht="15">
      <c r="A116" s="229"/>
      <c r="B116" s="42" t="s">
        <v>2</v>
      </c>
      <c r="C116" t="s">
        <v>166</v>
      </c>
      <c r="D116" t="s">
        <v>305</v>
      </c>
      <c r="E116" s="89">
        <f>G116-(IF(ISERROR(GETPIVOTDATA("Open quantity",Pivot!$A$7,"Customer Model",Stock!D116)),0,(GETPIVOTDATA("Open quantity",Pivot!$A$7,"Customer Model",Stock!D116))))-(IF(ISERROR(GETPIVOTDATA("Quantity",Pivot!$D$7,"Customer Model",D116)),0,(GETPIVOTDATA("Quantity",Pivot!$D$7,"Customer Model",D116))))</f>
        <v>25</v>
      </c>
      <c r="F116" s="10">
        <v>33</v>
      </c>
      <c r="G116" s="10">
        <v>26</v>
      </c>
      <c r="H116" s="84">
        <f>IF(ISERROR(GETPIVOTDATA("Open quantity",Pivot!$A$7,"Customer Model",D116)),"",(GETPIVOTDATA("Open quantity",Pivot!$A$7,"Customer Model",D116)))</f>
        <v>1</v>
      </c>
      <c r="I116" s="86" t="str">
        <f>IF(ISERROR(GETPIVOTDATA("Open quantity",Pivot!#REF!,"Customer Model",D116)),"",(GETPIVOTDATA("Open quantity",Pivot!#REF!,"Customer Model",D116)))</f>
        <v/>
      </c>
      <c r="J116" s="85" t="str">
        <f>IF(ISERROR(GETPIVOTDATA("Quantity",Pivot!$D$7,"Customer Model",D116)),"",(GETPIVOTDATA("Quantity",Pivot!$D$7,"Customer Model",D116)))</f>
        <v/>
      </c>
      <c r="K116" s="45">
        <f>G116-(IF(ISERROR(GETPIVOTDATA("Quantity",Pivot!$D$7,"Customer Model",D116)),0,(GETPIVOTDATA("Quantity",Pivot!$D$7,"Customer Model",D116))))</f>
        <v>26</v>
      </c>
      <c r="L116" s="130">
        <v>0</v>
      </c>
      <c r="M116" s="130">
        <v>0</v>
      </c>
      <c r="N116" s="83">
        <f t="shared" si="29"/>
        <v>0</v>
      </c>
      <c r="O116" s="133">
        <v>33</v>
      </c>
      <c r="P116" s="83">
        <f t="shared" si="33"/>
        <v>33</v>
      </c>
      <c r="Q116" s="136">
        <v>0</v>
      </c>
      <c r="R116" s="83">
        <f t="shared" si="30"/>
        <v>0</v>
      </c>
      <c r="S116" s="136">
        <v>0</v>
      </c>
      <c r="T116" s="136">
        <v>0</v>
      </c>
      <c r="U116" s="136">
        <v>0</v>
      </c>
      <c r="V116" s="136">
        <v>0</v>
      </c>
      <c r="W116" s="136">
        <v>0</v>
      </c>
      <c r="X116" s="88">
        <f t="shared" si="31"/>
        <v>0</v>
      </c>
      <c r="Y116" s="90">
        <f t="shared" si="32"/>
        <v>0</v>
      </c>
      <c r="AB116" s="100"/>
    </row>
    <row r="117" spans="1:29" s="79" customFormat="1" ht="15">
      <c r="A117" s="229"/>
      <c r="B117" s="76" t="s">
        <v>2</v>
      </c>
      <c r="C117" s="79" t="s">
        <v>119</v>
      </c>
      <c r="D117" s="79" t="s">
        <v>120</v>
      </c>
      <c r="E117" s="89">
        <f>G117-(IF(ISERROR(GETPIVOTDATA("Open quantity",Pivot!$A$7,"Customer Model",Stock!D117)),0,(GETPIVOTDATA("Open quantity",Pivot!$A$7,"Customer Model",Stock!D117))))-(IF(ISERROR(GETPIVOTDATA("Quantity",Pivot!$D$7,"Customer Model",D117)),0,(GETPIVOTDATA("Quantity",Pivot!$D$7,"Customer Model",D117))))</f>
        <v>16</v>
      </c>
      <c r="F117" s="82">
        <v>16</v>
      </c>
      <c r="G117" s="82">
        <v>16</v>
      </c>
      <c r="H117" s="84" t="str">
        <f>IF(ISERROR(GETPIVOTDATA("Open quantity",Pivot!$A$7,"Customer Model",D117)),"",(GETPIVOTDATA("Open quantity",Pivot!$A$7,"Customer Model",D117)))</f>
        <v/>
      </c>
      <c r="I117" s="86" t="str">
        <f>IF(ISERROR(GETPIVOTDATA("Open quantity",Pivot!#REF!,"Customer Model",D117)),"",(GETPIVOTDATA("Open quantity",Pivot!#REF!,"Customer Model",D117)))</f>
        <v/>
      </c>
      <c r="J117" s="85" t="str">
        <f>IF(ISERROR(GETPIVOTDATA("Quantity",Pivot!$D$7,"Customer Model",D117)),"",(GETPIVOTDATA("Quantity",Pivot!$D$7,"Customer Model",D117)))</f>
        <v/>
      </c>
      <c r="K117" s="87">
        <f>G117-(IF(ISERROR(GETPIVOTDATA("Quantity",Pivot!$D$7,"Customer Model",D117)),0,(GETPIVOTDATA("Quantity",Pivot!$D$7,"Customer Model",D117))))</f>
        <v>16</v>
      </c>
      <c r="L117" s="130">
        <v>0</v>
      </c>
      <c r="M117" s="130">
        <v>0</v>
      </c>
      <c r="N117" s="83">
        <f t="shared" si="29"/>
        <v>0</v>
      </c>
      <c r="O117" s="133">
        <v>0</v>
      </c>
      <c r="P117" s="83">
        <f t="shared" si="33"/>
        <v>0</v>
      </c>
      <c r="Q117" s="136">
        <v>0</v>
      </c>
      <c r="R117" s="83">
        <f t="shared" si="30"/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16</v>
      </c>
      <c r="X117" s="88">
        <f t="shared" si="31"/>
        <v>16</v>
      </c>
      <c r="Y117" s="90">
        <f t="shared" si="32"/>
        <v>100</v>
      </c>
      <c r="Z117" s="96"/>
      <c r="AA117" s="97"/>
      <c r="AB117" s="100"/>
      <c r="AC117" s="47"/>
    </row>
    <row r="118" spans="1:29" ht="15">
      <c r="A118" s="229"/>
      <c r="B118" s="42" t="s">
        <v>2</v>
      </c>
      <c r="C118" s="2" t="s">
        <v>10</v>
      </c>
      <c r="D118" s="2" t="s">
        <v>11</v>
      </c>
      <c r="E118" s="89">
        <f>G118-(IF(ISERROR(GETPIVOTDATA("Open quantity",Pivot!$A$7,"Customer Model",Stock!D118)),0,(GETPIVOTDATA("Open quantity",Pivot!$A$7,"Customer Model",Stock!D118))))-(IF(ISERROR(GETPIVOTDATA("Quantity",Pivot!$D$7,"Customer Model",D118)),0,(GETPIVOTDATA("Quantity",Pivot!$D$7,"Customer Model",D118))))</f>
        <v>146</v>
      </c>
      <c r="F118" s="10">
        <v>158</v>
      </c>
      <c r="G118" s="10">
        <v>146</v>
      </c>
      <c r="H118" s="84" t="str">
        <f>IF(ISERROR(GETPIVOTDATA("Open quantity",Pivot!$A$7,"Customer Model",D118)),"",(GETPIVOTDATA("Open quantity",Pivot!$A$7,"Customer Model",D118)))</f>
        <v/>
      </c>
      <c r="I118" s="86" t="str">
        <f>IF(ISERROR(GETPIVOTDATA("Open quantity",Pivot!#REF!,"Customer Model",D118)),"",(GETPIVOTDATA("Open quantity",Pivot!#REF!,"Customer Model",D118)))</f>
        <v/>
      </c>
      <c r="J118" s="85" t="str">
        <f>IF(ISERROR(GETPIVOTDATA("Quantity",Pivot!$D$7,"Customer Model",D118)),"",(GETPIVOTDATA("Quantity",Pivot!$D$7,"Customer Model",D118)))</f>
        <v/>
      </c>
      <c r="K118" s="45">
        <f>G118-(IF(ISERROR(GETPIVOTDATA("Quantity",Pivot!$D$7,"Customer Model",D118)),0,(GETPIVOTDATA("Quantity",Pivot!$D$7,"Customer Model",D118))))</f>
        <v>146</v>
      </c>
      <c r="L118" s="130">
        <v>0</v>
      </c>
      <c r="M118" s="130">
        <v>0</v>
      </c>
      <c r="N118" s="83">
        <f t="shared" si="29"/>
        <v>0</v>
      </c>
      <c r="O118" s="133">
        <v>0</v>
      </c>
      <c r="P118" s="83">
        <f t="shared" si="33"/>
        <v>0</v>
      </c>
      <c r="Q118" s="136">
        <v>0</v>
      </c>
      <c r="R118" s="83">
        <f t="shared" si="30"/>
        <v>0</v>
      </c>
      <c r="S118" s="136">
        <v>0</v>
      </c>
      <c r="T118" s="136">
        <v>163</v>
      </c>
      <c r="U118" s="136">
        <v>0</v>
      </c>
      <c r="V118" s="136">
        <v>0</v>
      </c>
      <c r="W118" s="136">
        <v>0</v>
      </c>
      <c r="X118" s="88">
        <f t="shared" si="31"/>
        <v>163</v>
      </c>
      <c r="Y118" s="90">
        <f t="shared" si="32"/>
        <v>100</v>
      </c>
      <c r="AB118" s="100"/>
    </row>
    <row r="119" spans="1:29" ht="15">
      <c r="A119" s="229"/>
      <c r="B119" s="42" t="s">
        <v>2</v>
      </c>
      <c r="C119" s="6" t="s">
        <v>122</v>
      </c>
      <c r="D119" s="6" t="s">
        <v>123</v>
      </c>
      <c r="E119" s="89">
        <f>G119-(IF(ISERROR(GETPIVOTDATA("Open quantity",Pivot!$A$7,"Customer Model",Stock!D119)),0,(GETPIVOTDATA("Open quantity",Pivot!$A$7,"Customer Model",Stock!D119))))-(IF(ISERROR(GETPIVOTDATA("Quantity",Pivot!$D$7,"Customer Model",D119)),0,(GETPIVOTDATA("Quantity",Pivot!$D$7,"Customer Model",D119))))</f>
        <v>341</v>
      </c>
      <c r="F119" s="28">
        <v>353</v>
      </c>
      <c r="G119" s="28">
        <v>343</v>
      </c>
      <c r="H119" s="84">
        <f>IF(ISERROR(GETPIVOTDATA("Open quantity",Pivot!$A$7,"Customer Model",D119)),"",(GETPIVOTDATA("Open quantity",Pivot!$A$7,"Customer Model",D119)))</f>
        <v>2</v>
      </c>
      <c r="I119" s="86" t="str">
        <f>IF(ISERROR(GETPIVOTDATA("Open quantity",Pivot!#REF!,"Customer Model",D119)),"",(GETPIVOTDATA("Open quantity",Pivot!#REF!,"Customer Model",D119)))</f>
        <v/>
      </c>
      <c r="J119" s="85" t="str">
        <f>IF(ISERROR(GETPIVOTDATA("Quantity",Pivot!$D$7,"Customer Model",D119)),"",(GETPIVOTDATA("Quantity",Pivot!$D$7,"Customer Model",D119)))</f>
        <v/>
      </c>
      <c r="K119" s="87">
        <f>G119-(IF(ISERROR(GETPIVOTDATA("Quantity",Pivot!$D$7,"Customer Model",D119)),0,(GETPIVOTDATA("Quantity",Pivot!$D$7,"Customer Model",D119))))</f>
        <v>343</v>
      </c>
      <c r="L119" s="130">
        <v>0</v>
      </c>
      <c r="M119" s="130">
        <v>0</v>
      </c>
      <c r="N119" s="83">
        <f t="shared" si="29"/>
        <v>0</v>
      </c>
      <c r="O119" s="133">
        <v>204</v>
      </c>
      <c r="P119" s="83">
        <f t="shared" si="33"/>
        <v>204</v>
      </c>
      <c r="Q119" s="136">
        <v>149</v>
      </c>
      <c r="R119" s="83">
        <f t="shared" si="30"/>
        <v>149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88">
        <f t="shared" si="31"/>
        <v>0</v>
      </c>
      <c r="Y119" s="90">
        <f t="shared" si="32"/>
        <v>0</v>
      </c>
      <c r="Z119" s="59"/>
      <c r="AA119" s="103" t="s">
        <v>466</v>
      </c>
      <c r="AB119" s="100"/>
    </row>
    <row r="120" spans="1:29" s="79" customFormat="1" ht="15">
      <c r="A120" s="229"/>
      <c r="B120" s="42" t="s">
        <v>2</v>
      </c>
      <c r="C120" s="81" t="s">
        <v>124</v>
      </c>
      <c r="D120" s="81" t="s">
        <v>125</v>
      </c>
      <c r="E120" s="89">
        <f>G120-(IF(ISERROR(GETPIVOTDATA("Open quantity",Pivot!$A$7,"Customer Model",Stock!D120)),0,(GETPIVOTDATA("Open quantity",Pivot!$A$7,"Customer Model",Stock!D120))))-(IF(ISERROR(GETPIVOTDATA("Quantity",Pivot!$D$7,"Customer Model",D120)),0,(GETPIVOTDATA("Quantity",Pivot!$D$7,"Customer Model",D120))))</f>
        <v>112</v>
      </c>
      <c r="F120" s="86">
        <v>115</v>
      </c>
      <c r="G120" s="86">
        <v>112</v>
      </c>
      <c r="H120" s="84" t="str">
        <f>IF(ISERROR(GETPIVOTDATA("Open quantity",Pivot!$A$7,"Customer Model",D120)),"",(GETPIVOTDATA("Open quantity",Pivot!$A$7,"Customer Model",D120)))</f>
        <v/>
      </c>
      <c r="I120" s="86" t="str">
        <f>IF(ISERROR(GETPIVOTDATA("Open quantity",Pivot!#REF!,"Customer Model",D120)),"",(GETPIVOTDATA("Open quantity",Pivot!#REF!,"Customer Model",D120)))</f>
        <v/>
      </c>
      <c r="J120" s="85" t="str">
        <f>IF(ISERROR(GETPIVOTDATA("Quantity",Pivot!$D$7,"Customer Model",D120)),"",(GETPIVOTDATA("Quantity",Pivot!$D$7,"Customer Model",D120)))</f>
        <v/>
      </c>
      <c r="K120" s="45">
        <f>G120-(IF(ISERROR(GETPIVOTDATA("Quantity",Pivot!$D$7,"Customer Model",D120)),0,(GETPIVOTDATA("Quantity",Pivot!$D$7,"Customer Model",D120))))</f>
        <v>112</v>
      </c>
      <c r="L120" s="130">
        <v>0</v>
      </c>
      <c r="M120" s="130">
        <v>0</v>
      </c>
      <c r="N120" s="83">
        <f t="shared" si="29"/>
        <v>0</v>
      </c>
      <c r="O120" s="133">
        <v>0</v>
      </c>
      <c r="P120" s="83">
        <f t="shared" si="33"/>
        <v>0</v>
      </c>
      <c r="Q120" s="136">
        <v>0</v>
      </c>
      <c r="R120" s="83">
        <f t="shared" si="30"/>
        <v>0</v>
      </c>
      <c r="S120" s="136">
        <v>0</v>
      </c>
      <c r="T120" s="136">
        <v>115</v>
      </c>
      <c r="U120" s="136">
        <v>0</v>
      </c>
      <c r="V120" s="136">
        <v>0</v>
      </c>
      <c r="W120" s="136">
        <v>0</v>
      </c>
      <c r="X120" s="88">
        <f t="shared" si="31"/>
        <v>115</v>
      </c>
      <c r="Y120" s="90">
        <f t="shared" si="32"/>
        <v>100</v>
      </c>
      <c r="Z120" s="59"/>
      <c r="AA120" s="103"/>
      <c r="AB120" s="100"/>
      <c r="AC120" s="47"/>
    </row>
    <row r="121" spans="1:29" s="79" customFormat="1" ht="15">
      <c r="A121" s="229"/>
      <c r="B121" s="42" t="s">
        <v>2</v>
      </c>
      <c r="C121" s="81" t="s">
        <v>127</v>
      </c>
      <c r="D121" s="81" t="s">
        <v>128</v>
      </c>
      <c r="E121" s="89">
        <f>G121-(IF(ISERROR(GETPIVOTDATA("Open quantity",Pivot!$A$7,"Customer Model",Stock!D121)),0,(GETPIVOTDATA("Open quantity",Pivot!$A$7,"Customer Model",Stock!D121))))-(IF(ISERROR(GETPIVOTDATA("Quantity",Pivot!$D$7,"Customer Model",D121)),0,(GETPIVOTDATA("Quantity",Pivot!$D$7,"Customer Model",D121))))</f>
        <v>-9</v>
      </c>
      <c r="F121" s="86">
        <v>0</v>
      </c>
      <c r="G121" s="86">
        <v>0</v>
      </c>
      <c r="H121" s="84">
        <f>IF(ISERROR(GETPIVOTDATA("Open quantity",Pivot!$A$7,"Customer Model",D121)),"",(GETPIVOTDATA("Open quantity",Pivot!$A$7,"Customer Model",D121)))</f>
        <v>9</v>
      </c>
      <c r="I121" s="86" t="str">
        <f>IF(ISERROR(GETPIVOTDATA("Open quantity",Pivot!#REF!,"Customer Model",D121)),"",(GETPIVOTDATA("Open quantity",Pivot!#REF!,"Customer Model",D121)))</f>
        <v/>
      </c>
      <c r="J121" s="85" t="str">
        <f>IF(ISERROR(GETPIVOTDATA("Quantity",Pivot!$D$7,"Customer Model",D121)),"",(GETPIVOTDATA("Quantity",Pivot!$D$7,"Customer Model",D121)))</f>
        <v/>
      </c>
      <c r="K121" s="87">
        <f>G121-(IF(ISERROR(GETPIVOTDATA("Quantity",Pivot!$D$7,"Customer Model",D121)),0,(GETPIVOTDATA("Quantity",Pivot!$D$7,"Customer Model",D121))))</f>
        <v>0</v>
      </c>
      <c r="L121" s="130">
        <v>0</v>
      </c>
      <c r="M121" s="130">
        <v>0</v>
      </c>
      <c r="N121" s="83">
        <f t="shared" si="29"/>
        <v>0</v>
      </c>
      <c r="O121" s="133">
        <v>0</v>
      </c>
      <c r="P121" s="83">
        <f t="shared" si="33"/>
        <v>0</v>
      </c>
      <c r="Q121" s="136">
        <v>0</v>
      </c>
      <c r="R121" s="83">
        <f t="shared" si="30"/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0</v>
      </c>
      <c r="X121" s="88">
        <f t="shared" si="31"/>
        <v>0</v>
      </c>
      <c r="Y121" s="90" t="e">
        <f t="shared" si="32"/>
        <v>#DIV/0!</v>
      </c>
      <c r="Z121" s="59"/>
      <c r="AA121" s="103"/>
      <c r="AB121" s="100"/>
      <c r="AC121" s="47"/>
    </row>
    <row r="122" spans="1:29" ht="15">
      <c r="A122" s="229"/>
      <c r="B122" s="42" t="s">
        <v>2</v>
      </c>
      <c r="C122" s="6" t="s">
        <v>205</v>
      </c>
      <c r="D122" s="6" t="s">
        <v>234</v>
      </c>
      <c r="E122" s="89">
        <f>G122-(IF(ISERROR(GETPIVOTDATA("Open quantity",Pivot!$A$7,"Customer Model",Stock!D122)),0,(GETPIVOTDATA("Open quantity",Pivot!$A$7,"Customer Model",Stock!D122))))-(IF(ISERROR(GETPIVOTDATA("Quantity",Pivot!$D$7,"Customer Model",D122)),0,(GETPIVOTDATA("Quantity",Pivot!$D$7,"Customer Model",D122))))</f>
        <v>100</v>
      </c>
      <c r="F122" s="28">
        <v>100</v>
      </c>
      <c r="G122" s="28">
        <v>100</v>
      </c>
      <c r="H122" s="84" t="str">
        <f>IF(ISERROR(GETPIVOTDATA("Open quantity",Pivot!$A$7,"Customer Model",D122)),"",(GETPIVOTDATA("Open quantity",Pivot!$A$7,"Customer Model",D122)))</f>
        <v/>
      </c>
      <c r="I122" s="86" t="str">
        <f>IF(ISERROR(GETPIVOTDATA("Open quantity",Pivot!#REF!,"Customer Model",D122)),"",(GETPIVOTDATA("Open quantity",Pivot!#REF!,"Customer Model",D122)))</f>
        <v/>
      </c>
      <c r="J122" s="85" t="str">
        <f>IF(ISERROR(GETPIVOTDATA("Quantity",Pivot!$D$7,"Customer Model",D122)),"",(GETPIVOTDATA("Quantity",Pivot!$D$7,"Customer Model",D122)))</f>
        <v/>
      </c>
      <c r="K122" s="45">
        <f>G122-(IF(ISERROR(GETPIVOTDATA("Quantity",Pivot!$D$7,"Customer Model",D122)),0,(GETPIVOTDATA("Quantity",Pivot!$D$7,"Customer Model",D122))))</f>
        <v>100</v>
      </c>
      <c r="L122" s="132">
        <v>0</v>
      </c>
      <c r="M122" s="132">
        <v>0</v>
      </c>
      <c r="N122" s="83">
        <f t="shared" si="29"/>
        <v>0</v>
      </c>
      <c r="O122" s="133">
        <v>0</v>
      </c>
      <c r="P122" s="83">
        <f t="shared" si="33"/>
        <v>0</v>
      </c>
      <c r="Q122" s="136">
        <v>0</v>
      </c>
      <c r="R122" s="83">
        <f t="shared" si="30"/>
        <v>0</v>
      </c>
      <c r="S122" s="136">
        <v>0</v>
      </c>
      <c r="T122" s="136">
        <v>0</v>
      </c>
      <c r="U122" s="136">
        <v>0</v>
      </c>
      <c r="V122" s="136">
        <v>0</v>
      </c>
      <c r="W122" s="136">
        <v>100</v>
      </c>
      <c r="X122" s="88">
        <f t="shared" si="31"/>
        <v>100</v>
      </c>
      <c r="Y122" s="90">
        <f t="shared" si="32"/>
        <v>100</v>
      </c>
      <c r="Z122" s="59"/>
      <c r="AA122" s="103"/>
      <c r="AB122" s="100"/>
    </row>
    <row r="123" spans="1:29" s="79" customFormat="1" ht="15">
      <c r="A123" s="229"/>
      <c r="B123" s="76" t="s">
        <v>2</v>
      </c>
      <c r="C123" s="79" t="s">
        <v>206</v>
      </c>
      <c r="D123" s="79" t="s">
        <v>235</v>
      </c>
      <c r="E123" s="89">
        <f>G123-(IF(ISERROR(GETPIVOTDATA("Open quantity",Pivot!$A$7,"Customer Model",Stock!D123)),0,(GETPIVOTDATA("Open quantity",Pivot!$A$7,"Customer Model",Stock!D123))))-(IF(ISERROR(GETPIVOTDATA("Quantity",Pivot!$D$7,"Customer Model",D123)),0,(GETPIVOTDATA("Quantity",Pivot!$D$7,"Customer Model",D123))))</f>
        <v>38</v>
      </c>
      <c r="F123" s="82">
        <v>42</v>
      </c>
      <c r="G123" s="82">
        <v>39</v>
      </c>
      <c r="H123" s="84">
        <f>IF(ISERROR(GETPIVOTDATA("Open quantity",Pivot!$A$7,"Customer Model",D123)),"",(GETPIVOTDATA("Open quantity",Pivot!$A$7,"Customer Model",D123)))</f>
        <v>1</v>
      </c>
      <c r="I123" s="86" t="str">
        <f>IF(ISERROR(GETPIVOTDATA("Open quantity",Pivot!#REF!,"Customer Model",D123)),"",(GETPIVOTDATA("Open quantity",Pivot!#REF!,"Customer Model",D123)))</f>
        <v/>
      </c>
      <c r="J123" s="85" t="str">
        <f>IF(ISERROR(GETPIVOTDATA("Quantity",Pivot!$D$7,"Customer Model",D123)),"",(GETPIVOTDATA("Quantity",Pivot!$D$7,"Customer Model",D123)))</f>
        <v/>
      </c>
      <c r="K123" s="87">
        <f>G123-(IF(ISERROR(GETPIVOTDATA("Quantity",Pivot!$D$7,"Customer Model",D123)),0,(GETPIVOTDATA("Quantity",Pivot!$D$7,"Customer Model",D123))))</f>
        <v>39</v>
      </c>
      <c r="L123" s="133">
        <v>0</v>
      </c>
      <c r="M123" s="132">
        <v>0</v>
      </c>
      <c r="N123" s="83">
        <f t="shared" si="29"/>
        <v>0</v>
      </c>
      <c r="O123" s="133">
        <v>0</v>
      </c>
      <c r="P123" s="83">
        <f t="shared" si="33"/>
        <v>0</v>
      </c>
      <c r="Q123" s="136">
        <v>0</v>
      </c>
      <c r="R123" s="83">
        <f t="shared" si="30"/>
        <v>0</v>
      </c>
      <c r="S123" s="136">
        <v>0</v>
      </c>
      <c r="T123" s="136">
        <v>0</v>
      </c>
      <c r="U123" s="136">
        <v>0</v>
      </c>
      <c r="V123" s="136">
        <v>42</v>
      </c>
      <c r="W123" s="136">
        <v>0</v>
      </c>
      <c r="X123" s="88">
        <f t="shared" si="31"/>
        <v>42</v>
      </c>
      <c r="Y123" s="90">
        <f t="shared" si="32"/>
        <v>100</v>
      </c>
      <c r="Z123" s="96"/>
      <c r="AA123" s="97"/>
      <c r="AB123" s="100"/>
      <c r="AC123" s="47"/>
    </row>
    <row r="124" spans="1:29" ht="15">
      <c r="A124" s="229"/>
      <c r="B124" s="42" t="s">
        <v>2</v>
      </c>
      <c r="C124" t="s">
        <v>152</v>
      </c>
      <c r="D124" t="s">
        <v>236</v>
      </c>
      <c r="E124" s="89">
        <f>G124-(IF(ISERROR(GETPIVOTDATA("Open quantity",Pivot!$A$7,"Customer Model",Stock!D124)),0,(GETPIVOTDATA("Open quantity",Pivot!$A$7,"Customer Model",Stock!D124))))-(IF(ISERROR(GETPIVOTDATA("Quantity",Pivot!$D$7,"Customer Model",D124)),0,(GETPIVOTDATA("Quantity",Pivot!$D$7,"Customer Model",D124))))</f>
        <v>83</v>
      </c>
      <c r="F124" s="10">
        <v>88</v>
      </c>
      <c r="G124" s="10">
        <v>84</v>
      </c>
      <c r="H124" s="84">
        <f>IF(ISERROR(GETPIVOTDATA("Open quantity",Pivot!$A$7,"Customer Model",D124)),"",(GETPIVOTDATA("Open quantity",Pivot!$A$7,"Customer Model",D124)))</f>
        <v>1</v>
      </c>
      <c r="I124" s="86" t="str">
        <f>IF(ISERROR(GETPIVOTDATA("Open quantity",Pivot!#REF!,"Customer Model",D124)),"",(GETPIVOTDATA("Open quantity",Pivot!#REF!,"Customer Model",D124)))</f>
        <v/>
      </c>
      <c r="J124" s="85" t="str">
        <f>IF(ISERROR(GETPIVOTDATA("Quantity",Pivot!$D$7,"Customer Model",D124)),"",(GETPIVOTDATA("Quantity",Pivot!$D$7,"Customer Model",D124)))</f>
        <v/>
      </c>
      <c r="K124" s="45">
        <f>G124-(IF(ISERROR(GETPIVOTDATA("Quantity",Pivot!$D$7,"Customer Model",D124)),0,(GETPIVOTDATA("Quantity",Pivot!$D$7,"Customer Model",D124))))</f>
        <v>84</v>
      </c>
      <c r="L124" s="133">
        <v>0</v>
      </c>
      <c r="M124" s="132">
        <v>0</v>
      </c>
      <c r="N124" s="83">
        <f t="shared" si="29"/>
        <v>0</v>
      </c>
      <c r="O124" s="133">
        <v>0</v>
      </c>
      <c r="P124" s="83">
        <f t="shared" si="33"/>
        <v>0</v>
      </c>
      <c r="Q124" s="136">
        <v>88</v>
      </c>
      <c r="R124" s="83">
        <f t="shared" si="30"/>
        <v>88</v>
      </c>
      <c r="S124" s="136">
        <v>0</v>
      </c>
      <c r="T124" s="136">
        <v>0</v>
      </c>
      <c r="U124" s="136">
        <v>0</v>
      </c>
      <c r="V124" s="136">
        <v>0</v>
      </c>
      <c r="W124" s="136">
        <v>0</v>
      </c>
      <c r="X124" s="88">
        <f t="shared" si="31"/>
        <v>0</v>
      </c>
      <c r="Y124" s="90">
        <f t="shared" si="32"/>
        <v>0</v>
      </c>
      <c r="AB124" s="100"/>
    </row>
    <row r="125" spans="1:29">
      <c r="A125" s="229"/>
      <c r="B125" s="76" t="s">
        <v>2</v>
      </c>
      <c r="C125" t="s">
        <v>184</v>
      </c>
      <c r="D125" t="s">
        <v>185</v>
      </c>
      <c r="E125" s="89">
        <f>G125-(IF(ISERROR(GETPIVOTDATA("Open quantity",Pivot!$A$7,"Customer Model",Stock!D125)),0,(GETPIVOTDATA("Open quantity",Pivot!$A$7,"Customer Model",Stock!D125))))-(IF(ISERROR(GETPIVOTDATA("Quantity",Pivot!$D$7,"Customer Model",D125)),0,(GETPIVOTDATA("Quantity",Pivot!$D$7,"Customer Model",D125))))</f>
        <v>37</v>
      </c>
      <c r="F125" s="10">
        <v>37</v>
      </c>
      <c r="G125" s="10">
        <v>37</v>
      </c>
      <c r="H125" s="84" t="str">
        <f>IF(ISERROR(GETPIVOTDATA("Open quantity",Pivot!$A$7,"Customer Model",D125)),"",(GETPIVOTDATA("Open quantity",Pivot!$A$7,"Customer Model",D125)))</f>
        <v/>
      </c>
      <c r="I125" s="86" t="str">
        <f>IF(ISERROR(GETPIVOTDATA("Open quantity",Pivot!#REF!,"Customer Model",D125)),"",(GETPIVOTDATA("Open quantity",Pivot!#REF!,"Customer Model",D125)))</f>
        <v/>
      </c>
      <c r="J125" s="85" t="str">
        <f>IF(ISERROR(GETPIVOTDATA("Quantity",Pivot!$D$7,"Customer Model",D125)),"",(GETPIVOTDATA("Quantity",Pivot!$D$7,"Customer Model",D125)))</f>
        <v/>
      </c>
      <c r="K125" s="87">
        <f>G125-(IF(ISERROR(GETPIVOTDATA("Quantity",Pivot!$D$7,"Customer Model",D125)),0,(GETPIVOTDATA("Quantity",Pivot!$D$7,"Customer Model",D125))))</f>
        <v>37</v>
      </c>
      <c r="L125" s="133">
        <v>0</v>
      </c>
      <c r="M125" s="132">
        <v>0</v>
      </c>
      <c r="N125" s="83">
        <f t="shared" si="29"/>
        <v>0</v>
      </c>
      <c r="O125" s="135">
        <v>0</v>
      </c>
      <c r="P125" s="83">
        <f t="shared" si="33"/>
        <v>0</v>
      </c>
      <c r="Q125" s="135">
        <v>0</v>
      </c>
      <c r="R125" s="83">
        <f t="shared" si="30"/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37</v>
      </c>
      <c r="X125" s="88">
        <f t="shared" si="31"/>
        <v>37</v>
      </c>
      <c r="Y125" s="90">
        <f t="shared" si="32"/>
        <v>100</v>
      </c>
      <c r="AB125" s="100"/>
    </row>
    <row r="126" spans="1:29">
      <c r="B126" s="42" t="s">
        <v>2</v>
      </c>
      <c r="C126" t="s">
        <v>169</v>
      </c>
      <c r="D126" t="s">
        <v>237</v>
      </c>
      <c r="E126" s="89">
        <f>G126-(IF(ISERROR(GETPIVOTDATA("Open quantity",Pivot!$A$7,"Customer Model",Stock!D126)),0,(GETPIVOTDATA("Open quantity",Pivot!$A$7,"Customer Model",Stock!D126))))-(IF(ISERROR(GETPIVOTDATA("Quantity",Pivot!$D$7,"Customer Model",D126)),0,(GETPIVOTDATA("Quantity",Pivot!$D$7,"Customer Model",D126))))</f>
        <v>-2</v>
      </c>
      <c r="F126" s="10">
        <v>4</v>
      </c>
      <c r="G126" s="10">
        <v>1</v>
      </c>
      <c r="H126" s="84">
        <f>IF(ISERROR(GETPIVOTDATA("Open quantity",Pivot!$A$7,"Customer Model",D126)),"",(GETPIVOTDATA("Open quantity",Pivot!$A$7,"Customer Model",D126)))</f>
        <v>3</v>
      </c>
      <c r="I126" s="86" t="str">
        <f>IF(ISERROR(GETPIVOTDATA("Open quantity",Pivot!#REF!,"Customer Model",D126)),"",(GETPIVOTDATA("Open quantity",Pivot!#REF!,"Customer Model",D126)))</f>
        <v/>
      </c>
      <c r="J126" s="85" t="str">
        <f>IF(ISERROR(GETPIVOTDATA("Quantity",Pivot!$D$7,"Customer Model",D126)),"",(GETPIVOTDATA("Quantity",Pivot!$D$7,"Customer Model",D126)))</f>
        <v/>
      </c>
      <c r="K126" s="45">
        <f>G126-(IF(ISERROR(GETPIVOTDATA("Quantity",Pivot!$D$7,"Customer Model",D126)),0,(GETPIVOTDATA("Quantity",Pivot!$D$7,"Customer Model",D126))))</f>
        <v>1</v>
      </c>
      <c r="L126" s="133">
        <v>0</v>
      </c>
      <c r="M126" s="132">
        <v>0</v>
      </c>
      <c r="N126" s="83">
        <f t="shared" si="29"/>
        <v>0</v>
      </c>
      <c r="O126" s="135">
        <v>4</v>
      </c>
      <c r="P126" s="83">
        <f t="shared" si="33"/>
        <v>4</v>
      </c>
      <c r="Q126" s="135">
        <v>0</v>
      </c>
      <c r="R126" s="83">
        <f t="shared" si="30"/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  <c r="X126" s="88">
        <f t="shared" si="31"/>
        <v>0</v>
      </c>
      <c r="Y126" s="90">
        <f t="shared" si="32"/>
        <v>0</v>
      </c>
      <c r="AB126" s="100"/>
    </row>
    <row r="127" spans="1:29">
      <c r="L127" s="10">
        <v>0</v>
      </c>
      <c r="M127" s="28">
        <v>0</v>
      </c>
    </row>
    <row r="128" spans="1:29">
      <c r="L128" s="10">
        <v>0</v>
      </c>
      <c r="M128" s="28">
        <v>0</v>
      </c>
    </row>
    <row r="129" spans="12:13">
      <c r="L129" s="10">
        <v>0</v>
      </c>
      <c r="M129" s="28">
        <v>0</v>
      </c>
    </row>
    <row r="130" spans="12:13">
      <c r="L130" s="10">
        <v>0</v>
      </c>
      <c r="M130" s="28">
        <v>0</v>
      </c>
    </row>
    <row r="131" spans="12:13">
      <c r="L131" s="10">
        <v>0</v>
      </c>
      <c r="M131" s="28">
        <v>0</v>
      </c>
    </row>
    <row r="132" spans="12:13">
      <c r="L132" s="10">
        <v>0</v>
      </c>
      <c r="M132" s="28">
        <v>0</v>
      </c>
    </row>
    <row r="133" spans="12:13">
      <c r="L133" s="10">
        <v>0</v>
      </c>
      <c r="M133" s="28">
        <v>0</v>
      </c>
    </row>
    <row r="134" spans="12:13">
      <c r="L134" s="10">
        <v>0</v>
      </c>
      <c r="M134" s="28">
        <v>0</v>
      </c>
    </row>
    <row r="135" spans="12:13">
      <c r="L135" s="10">
        <v>0</v>
      </c>
      <c r="M135" s="28">
        <v>0</v>
      </c>
    </row>
    <row r="136" spans="12:13">
      <c r="L136" s="10">
        <v>0</v>
      </c>
      <c r="M136" s="28">
        <v>0</v>
      </c>
    </row>
    <row r="137" spans="12:13">
      <c r="L137" s="10">
        <v>0</v>
      </c>
      <c r="M137" s="28">
        <v>0</v>
      </c>
    </row>
    <row r="138" spans="12:13">
      <c r="L138" s="10">
        <v>0</v>
      </c>
      <c r="M138" s="28">
        <v>0</v>
      </c>
    </row>
    <row r="139" spans="12:13">
      <c r="L139" s="10">
        <v>0</v>
      </c>
      <c r="M139" s="28">
        <v>0</v>
      </c>
    </row>
    <row r="140" spans="12:13">
      <c r="L140" s="10">
        <v>0</v>
      </c>
      <c r="M140" s="28">
        <v>0</v>
      </c>
    </row>
    <row r="141" spans="12:13">
      <c r="L141" s="10">
        <v>0</v>
      </c>
      <c r="M141" s="28">
        <v>0</v>
      </c>
    </row>
    <row r="142" spans="12:13">
      <c r="L142" s="10">
        <v>0</v>
      </c>
      <c r="M142" s="28">
        <v>0</v>
      </c>
    </row>
    <row r="143" spans="12:13">
      <c r="L143" s="10">
        <v>0</v>
      </c>
      <c r="M143" s="28">
        <v>0</v>
      </c>
    </row>
    <row r="144" spans="12:13">
      <c r="L144" s="10">
        <v>0</v>
      </c>
      <c r="M144" s="28">
        <v>0</v>
      </c>
    </row>
    <row r="145" spans="12:13">
      <c r="L145" s="10">
        <v>0</v>
      </c>
      <c r="M145" s="28">
        <v>0</v>
      </c>
    </row>
    <row r="146" spans="12:13">
      <c r="L146" s="10">
        <v>0</v>
      </c>
      <c r="M146" s="28">
        <v>0</v>
      </c>
    </row>
    <row r="147" spans="12:13">
      <c r="L147" s="10">
        <v>0</v>
      </c>
      <c r="M147" s="28">
        <v>0</v>
      </c>
    </row>
    <row r="148" spans="12:13">
      <c r="L148" s="10">
        <v>0</v>
      </c>
      <c r="M148" s="28">
        <v>0</v>
      </c>
    </row>
    <row r="149" spans="12:13">
      <c r="L149" s="10">
        <v>0</v>
      </c>
      <c r="M149" s="28">
        <v>0</v>
      </c>
    </row>
    <row r="150" spans="12:13">
      <c r="L150" s="10">
        <v>0</v>
      </c>
      <c r="M150" s="28">
        <v>0</v>
      </c>
    </row>
    <row r="151" spans="12:13">
      <c r="L151" s="10">
        <v>0</v>
      </c>
      <c r="M151" s="28">
        <v>0</v>
      </c>
    </row>
    <row r="152" spans="12:13">
      <c r="L152" s="10">
        <v>0</v>
      </c>
      <c r="M152" s="28">
        <v>0</v>
      </c>
    </row>
    <row r="153" spans="12:13">
      <c r="L153" s="10">
        <v>0</v>
      </c>
      <c r="M153" s="28">
        <v>0</v>
      </c>
    </row>
    <row r="154" spans="12:13">
      <c r="L154" s="10">
        <v>0</v>
      </c>
      <c r="M154" s="28">
        <v>0</v>
      </c>
    </row>
    <row r="155" spans="12:13">
      <c r="L155" s="10">
        <v>0</v>
      </c>
      <c r="M155" s="28">
        <v>0</v>
      </c>
    </row>
    <row r="156" spans="12:13">
      <c r="L156" s="10">
        <v>0</v>
      </c>
      <c r="M156" s="28">
        <v>0</v>
      </c>
    </row>
    <row r="157" spans="12:13">
      <c r="L157" s="10">
        <v>0</v>
      </c>
      <c r="M157" s="28">
        <v>0</v>
      </c>
    </row>
    <row r="158" spans="12:13">
      <c r="L158" s="10">
        <v>0</v>
      </c>
      <c r="M158" s="28">
        <v>0</v>
      </c>
    </row>
    <row r="159" spans="12:13">
      <c r="L159" s="10">
        <v>0</v>
      </c>
      <c r="M159" s="28">
        <v>0</v>
      </c>
    </row>
    <row r="160" spans="12:13">
      <c r="L160" s="10">
        <v>0</v>
      </c>
      <c r="M160" s="28">
        <v>0</v>
      </c>
    </row>
    <row r="161" spans="12:13">
      <c r="L161" s="10">
        <v>0</v>
      </c>
      <c r="M161" s="28">
        <v>0</v>
      </c>
    </row>
    <row r="162" spans="12:13">
      <c r="L162" s="10">
        <v>0</v>
      </c>
      <c r="M162" s="28">
        <v>0</v>
      </c>
    </row>
  </sheetData>
  <autoFilter ref="B6:AB162"/>
  <sortState ref="B40:AB71">
    <sortCondition ref="D40:D71"/>
  </sortState>
  <mergeCells count="5">
    <mergeCell ref="A85:A125"/>
    <mergeCell ref="A17:A31"/>
    <mergeCell ref="A1:B1"/>
    <mergeCell ref="A32:A39"/>
    <mergeCell ref="A40:A73"/>
  </mergeCells>
  <conditionalFormatting sqref="Y1:Y1048576">
    <cfRule type="cellIs" dxfId="17" priority="129" operator="equal">
      <formula>0</formula>
    </cfRule>
  </conditionalFormatting>
  <conditionalFormatting sqref="L1 E2:E65474">
    <cfRule type="cellIs" dxfId="16" priority="118" stopIfTrue="1" operator="lessThan">
      <formula>0</formula>
    </cfRule>
  </conditionalFormatting>
  <conditionalFormatting sqref="N84:P126 N7:N83">
    <cfRule type="cellIs" dxfId="15" priority="22" operator="greaterThan">
      <formula>0</formula>
    </cfRule>
  </conditionalFormatting>
  <conditionalFormatting sqref="S10:W16 N7:N9 P7:P9 N18:X18 S19:W20 N19:Q20 R20 X20 R7:R14 X7:X14 N10:P16 R16 X16 N79 P79 R79 X79 N21:X78 N80:X126">
    <cfRule type="cellIs" dxfId="14" priority="21" operator="equal">
      <formula>0</formula>
    </cfRule>
  </conditionalFormatting>
  <conditionalFormatting sqref="R84:R126 P7:P83">
    <cfRule type="cellIs" dxfId="13" priority="20" operator="greaterThan">
      <formula>0</formula>
    </cfRule>
  </conditionalFormatting>
  <conditionalFormatting sqref="S10:W16 X84:X126 R18:X18 S19:W20 R20 X20 R7:R14 X7:X14 R16 X16 R79 X79 R21:X78 R80:X83">
    <cfRule type="cellIs" dxfId="12" priority="19" operator="greaterThan">
      <formula>0</formula>
    </cfRule>
  </conditionalFormatting>
  <conditionalFormatting sqref="N17:X17 N15:N16 P15:P16 R15 X15 N19:N20 P19:P20 R19 X19 N22 P22 N24 P24">
    <cfRule type="cellIs" dxfId="11" priority="3" operator="equal">
      <formula>0</formula>
    </cfRule>
  </conditionalFormatting>
  <conditionalFormatting sqref="R17:X17 R15 X15 R19 X19">
    <cfRule type="cellIs" dxfId="10" priority="1" operator="greaterThan">
      <formula>0</formula>
    </cfRule>
  </conditionalFormatting>
  <pageMargins left="0.7" right="0.7" top="0.78740157499999996" bottom="0.78740157499999996" header="0.3" footer="0.3"/>
  <pageSetup paperSize="9" scale="51" fitToHeight="0" orientation="landscape" r:id="rId1"/>
  <ignoredErrors>
    <ignoredError sqref="Y15 Y51:Y52 Y38 Y59 Y75 Y46:Y47 Y31 Y65 Y4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48"/>
  <sheetViews>
    <sheetView zoomScaleNormal="100" workbookViewId="0">
      <selection activeCell="C24" sqref="C24"/>
    </sheetView>
  </sheetViews>
  <sheetFormatPr baseColWidth="10" defaultRowHeight="12.75"/>
  <cols>
    <col min="1" max="1" width="10.7109375" bestFit="1" customWidth="1"/>
    <col min="2" max="2" width="12.140625" bestFit="1" customWidth="1"/>
    <col min="3" max="3" width="14.28515625" bestFit="1" customWidth="1"/>
    <col min="4" max="4" width="24.140625" style="133" bestFit="1" customWidth="1"/>
    <col min="5" max="5" width="22.85546875" style="133" bestFit="1" customWidth="1"/>
    <col min="6" max="6" width="13" bestFit="1" customWidth="1"/>
    <col min="7" max="7" width="13.140625" bestFit="1" customWidth="1"/>
    <col min="8" max="8" width="25.85546875" customWidth="1"/>
  </cols>
  <sheetData>
    <row r="1" spans="1:8">
      <c r="A1" t="s">
        <v>49</v>
      </c>
      <c r="B1" s="21">
        <f ca="1">TODAY()</f>
        <v>42580</v>
      </c>
      <c r="C1" t="s">
        <v>50</v>
      </c>
      <c r="D1" s="138">
        <f ca="1">WEEKNUM(TODAY())</f>
        <v>31</v>
      </c>
      <c r="E1" s="153"/>
    </row>
    <row r="2" spans="1:8">
      <c r="A2" s="1"/>
      <c r="B2" s="1"/>
      <c r="C2" s="1"/>
      <c r="D2" s="135"/>
      <c r="E2" s="135"/>
      <c r="F2" s="1"/>
      <c r="G2" s="1"/>
      <c r="H2" s="1"/>
    </row>
    <row r="3" spans="1:8">
      <c r="A3" s="3"/>
      <c r="B3" s="3"/>
      <c r="C3" s="3"/>
      <c r="D3" s="154"/>
      <c r="E3" s="154"/>
      <c r="F3" s="2"/>
      <c r="G3" s="3"/>
      <c r="H3" s="3"/>
    </row>
    <row r="4" spans="1:8">
      <c r="A4" s="9" t="s">
        <v>1</v>
      </c>
      <c r="B4" s="9" t="s">
        <v>4</v>
      </c>
      <c r="C4" s="9" t="s">
        <v>5</v>
      </c>
      <c r="D4" s="155" t="s">
        <v>6</v>
      </c>
      <c r="E4" s="155" t="s">
        <v>7</v>
      </c>
      <c r="F4" s="9" t="s">
        <v>8</v>
      </c>
      <c r="G4" s="9" t="s">
        <v>3</v>
      </c>
      <c r="H4" s="13"/>
    </row>
    <row r="5" spans="1:8" s="11" customFormat="1" ht="15">
      <c r="A5" s="11" t="s">
        <v>2</v>
      </c>
      <c r="B5" s="11" t="s">
        <v>307</v>
      </c>
      <c r="C5" s="11" t="s">
        <v>308</v>
      </c>
      <c r="D5" s="133">
        <v>4</v>
      </c>
      <c r="E5" s="133">
        <v>4</v>
      </c>
      <c r="F5" s="62" t="s">
        <v>135</v>
      </c>
      <c r="G5"/>
    </row>
    <row r="6" spans="1:8" ht="15">
      <c r="A6" s="11" t="s">
        <v>2</v>
      </c>
      <c r="B6" s="11" t="s">
        <v>158</v>
      </c>
      <c r="C6" s="11" t="s">
        <v>159</v>
      </c>
      <c r="D6" s="133">
        <v>6</v>
      </c>
      <c r="E6" s="133">
        <v>6</v>
      </c>
      <c r="F6" s="62" t="s">
        <v>135</v>
      </c>
    </row>
    <row r="7" spans="1:8" ht="15">
      <c r="A7" s="11" t="s">
        <v>2</v>
      </c>
      <c r="B7" s="11" t="s">
        <v>109</v>
      </c>
      <c r="C7" s="11" t="s">
        <v>110</v>
      </c>
      <c r="D7" s="133">
        <v>36</v>
      </c>
      <c r="E7" s="133">
        <v>36</v>
      </c>
      <c r="F7" s="62" t="s">
        <v>135</v>
      </c>
    </row>
    <row r="8" spans="1:8" ht="15">
      <c r="A8" s="11"/>
      <c r="B8" s="11"/>
      <c r="C8" s="11"/>
      <c r="F8" s="62"/>
    </row>
    <row r="9" spans="1:8" ht="15">
      <c r="A9" s="11"/>
      <c r="B9" s="11"/>
      <c r="C9" s="11"/>
      <c r="F9" s="62"/>
    </row>
    <row r="10" spans="1:8">
      <c r="B10" s="11"/>
      <c r="C10" s="11"/>
    </row>
    <row r="11" spans="1:8">
      <c r="B11" s="11"/>
      <c r="C11" s="11"/>
    </row>
    <row r="12" spans="1:8">
      <c r="B12" s="11"/>
      <c r="C12" s="11"/>
    </row>
    <row r="13" spans="1:8">
      <c r="B13" s="11"/>
      <c r="C13" s="11"/>
    </row>
    <row r="14" spans="1:8">
      <c r="B14" s="11"/>
      <c r="C14" s="11"/>
    </row>
    <row r="15" spans="1:8">
      <c r="B15" s="11"/>
      <c r="C15" s="11"/>
    </row>
    <row r="16" spans="1:8">
      <c r="B16" s="11"/>
      <c r="C16" s="11"/>
    </row>
    <row r="17" spans="2:3">
      <c r="B17" s="11"/>
      <c r="C17" s="11"/>
    </row>
    <row r="18" spans="2:3">
      <c r="B18" s="11"/>
      <c r="C18" s="11"/>
    </row>
    <row r="19" spans="2:3">
      <c r="B19" s="11"/>
      <c r="C19" s="11"/>
    </row>
    <row r="20" spans="2:3">
      <c r="B20" s="11"/>
      <c r="C20" s="11"/>
    </row>
    <row r="21" spans="2:3">
      <c r="B21" s="11"/>
      <c r="C21" s="11"/>
    </row>
    <row r="22" spans="2:3">
      <c r="B22" s="11"/>
      <c r="C22" s="11"/>
    </row>
    <row r="23" spans="2:3">
      <c r="B23" s="11"/>
      <c r="C23" s="11"/>
    </row>
    <row r="24" spans="2:3">
      <c r="B24" s="11"/>
      <c r="C24" s="11"/>
    </row>
    <row r="25" spans="2:3">
      <c r="B25" s="11"/>
      <c r="C25" s="11"/>
    </row>
    <row r="26" spans="2:3">
      <c r="B26" s="11"/>
      <c r="C26" s="11"/>
    </row>
    <row r="27" spans="2:3">
      <c r="B27" s="11"/>
      <c r="C27" s="11"/>
    </row>
    <row r="28" spans="2:3">
      <c r="B28" s="11"/>
      <c r="C28" s="11"/>
    </row>
    <row r="29" spans="2:3">
      <c r="B29" s="11"/>
      <c r="C29" s="11"/>
    </row>
    <row r="30" spans="2:3">
      <c r="B30" s="11"/>
      <c r="C30" s="11"/>
    </row>
    <row r="31" spans="2:3">
      <c r="B31" s="11"/>
      <c r="C31" s="11"/>
    </row>
    <row r="32" spans="2:3">
      <c r="B32" s="11"/>
      <c r="C32" s="11"/>
    </row>
    <row r="33" spans="2:3">
      <c r="B33" s="11"/>
      <c r="C33" s="11"/>
    </row>
    <row r="34" spans="2:3">
      <c r="B34" s="11"/>
      <c r="C34" s="11"/>
    </row>
    <row r="35" spans="2:3">
      <c r="B35" s="11"/>
      <c r="C35" s="11"/>
    </row>
    <row r="36" spans="2:3">
      <c r="B36" s="11"/>
      <c r="C36" s="11"/>
    </row>
    <row r="37" spans="2:3">
      <c r="B37" s="11"/>
      <c r="C37" s="11"/>
    </row>
    <row r="38" spans="2:3">
      <c r="B38" s="11"/>
      <c r="C38" s="11"/>
    </row>
    <row r="39" spans="2:3">
      <c r="B39" s="11"/>
      <c r="C39" s="11"/>
    </row>
    <row r="40" spans="2:3">
      <c r="B40" s="11"/>
      <c r="C40" s="11"/>
    </row>
    <row r="41" spans="2:3">
      <c r="B41" s="11"/>
      <c r="C41" s="11"/>
    </row>
    <row r="42" spans="2:3">
      <c r="B42" s="11"/>
      <c r="C42" s="11"/>
    </row>
    <row r="43" spans="2:3">
      <c r="B43" s="11"/>
      <c r="C43" s="11"/>
    </row>
    <row r="44" spans="2:3">
      <c r="B44" s="11"/>
      <c r="C44" s="11"/>
    </row>
    <row r="45" spans="2:3">
      <c r="B45" s="11"/>
      <c r="C45" s="11"/>
    </row>
    <row r="46" spans="2:3">
      <c r="B46" s="11"/>
      <c r="C46" s="11"/>
    </row>
    <row r="47" spans="2:3">
      <c r="B47" s="11"/>
      <c r="C47" s="11"/>
    </row>
    <row r="48" spans="2:3">
      <c r="B48" s="11"/>
      <c r="C48" s="11"/>
    </row>
  </sheetData>
  <autoFilter ref="A4:G5">
    <sortState ref="A5:G7">
      <sortCondition ref="C4:C5"/>
    </sortState>
  </autoFilter>
  <phoneticPr fontId="36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EZ32"/>
  <sheetViews>
    <sheetView workbookViewId="0">
      <selection activeCell="E12" sqref="E12"/>
    </sheetView>
  </sheetViews>
  <sheetFormatPr baseColWidth="10" defaultRowHeight="12.75"/>
  <cols>
    <col min="1" max="1" width="13" bestFit="1" customWidth="1"/>
    <col min="2" max="2" width="12.140625" bestFit="1" customWidth="1"/>
    <col min="3" max="3" width="19.140625" customWidth="1"/>
    <col min="4" max="4" width="16.42578125" style="133" bestFit="1" customWidth="1"/>
    <col min="5" max="5" width="17.42578125" style="133" bestFit="1" customWidth="1"/>
    <col min="6" max="6" width="43.140625" bestFit="1" customWidth="1"/>
    <col min="7" max="7" width="12.140625" style="47" customWidth="1"/>
    <col min="12" max="12" width="14.42578125" bestFit="1" customWidth="1"/>
  </cols>
  <sheetData>
    <row r="1" spans="1:16380">
      <c r="A1" s="43" t="s">
        <v>49</v>
      </c>
      <c r="B1" s="21">
        <f ca="1">TODAY()</f>
        <v>42580</v>
      </c>
      <c r="C1" s="43" t="s">
        <v>50</v>
      </c>
      <c r="D1" s="138">
        <f ca="1">WEEKNUM(TODAY())</f>
        <v>31</v>
      </c>
      <c r="E1" s="156"/>
      <c r="F1" s="43"/>
    </row>
    <row r="2" spans="1:16380">
      <c r="A2" s="75"/>
      <c r="B2" s="75"/>
      <c r="C2" s="75"/>
      <c r="D2" s="157"/>
      <c r="E2" s="157"/>
      <c r="F2" s="75"/>
      <c r="G2" s="50"/>
    </row>
    <row r="3" spans="1:16380" ht="13.5" thickBot="1">
      <c r="A3" s="76"/>
      <c r="B3" s="76"/>
      <c r="C3" s="76"/>
      <c r="D3" s="158"/>
      <c r="E3" s="158"/>
      <c r="F3" s="76"/>
      <c r="G3" s="66"/>
    </row>
    <row r="4" spans="1:16380">
      <c r="A4" s="57" t="s">
        <v>8</v>
      </c>
      <c r="B4" s="58" t="s">
        <v>4</v>
      </c>
      <c r="C4" s="58" t="s">
        <v>5</v>
      </c>
      <c r="D4" s="159" t="s">
        <v>0</v>
      </c>
      <c r="E4" s="159" t="s">
        <v>7</v>
      </c>
      <c r="F4" s="58" t="s">
        <v>3</v>
      </c>
    </row>
    <row r="5" spans="1:16380">
      <c r="A5" s="79" t="s">
        <v>18</v>
      </c>
      <c r="B5" s="79" t="s">
        <v>106</v>
      </c>
      <c r="C5" s="79" t="s">
        <v>105</v>
      </c>
      <c r="D5" s="133">
        <v>2</v>
      </c>
      <c r="E5" s="133">
        <v>2</v>
      </c>
      <c r="G5" s="67"/>
      <c r="H5" s="56"/>
      <c r="I5" s="11"/>
    </row>
    <row r="6" spans="1:16380">
      <c r="A6" s="79" t="s">
        <v>18</v>
      </c>
      <c r="B6" s="79" t="s">
        <v>368</v>
      </c>
      <c r="C6" s="79" t="s">
        <v>97</v>
      </c>
      <c r="D6" s="133">
        <v>1</v>
      </c>
      <c r="E6" s="133">
        <v>1</v>
      </c>
      <c r="G6" s="67"/>
      <c r="H6" s="56"/>
      <c r="I6" s="11"/>
    </row>
    <row r="7" spans="1:16380" ht="15.75">
      <c r="A7" s="79" t="s">
        <v>18</v>
      </c>
      <c r="B7" s="79" t="s">
        <v>23</v>
      </c>
      <c r="C7" s="79" t="s">
        <v>24</v>
      </c>
      <c r="D7" s="133">
        <v>4</v>
      </c>
      <c r="E7" s="133">
        <v>4</v>
      </c>
      <c r="G7" s="67"/>
      <c r="H7" s="56"/>
      <c r="I7" s="11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7"/>
      <c r="AK7" s="7"/>
      <c r="AL7" s="7"/>
      <c r="AM7" s="7"/>
      <c r="AN7" s="5"/>
      <c r="AO7" s="5"/>
      <c r="AP7" s="7"/>
      <c r="AQ7" s="5"/>
      <c r="AR7" s="5"/>
      <c r="AS7" s="7"/>
      <c r="AT7" s="4"/>
      <c r="AU7" s="8"/>
      <c r="AV7" s="4"/>
    </row>
    <row r="8" spans="1:16380">
      <c r="A8" s="79" t="s">
        <v>18</v>
      </c>
      <c r="B8" s="79" t="s">
        <v>369</v>
      </c>
      <c r="C8" s="79" t="s">
        <v>96</v>
      </c>
      <c r="D8" s="133">
        <v>2</v>
      </c>
      <c r="E8" s="133">
        <v>2</v>
      </c>
      <c r="G8" s="67"/>
      <c r="H8" s="56"/>
      <c r="I8" s="11"/>
      <c r="J8" s="11"/>
      <c r="K8" s="11"/>
      <c r="L8" s="1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11"/>
      <c r="AK8" s="234"/>
      <c r="AL8" s="235"/>
      <c r="AM8" s="11"/>
      <c r="AN8" s="11"/>
      <c r="AO8" s="11"/>
      <c r="AP8" s="11"/>
      <c r="AQ8" s="11"/>
      <c r="AR8" s="234"/>
      <c r="AS8" s="235"/>
      <c r="AT8" s="11"/>
      <c r="AU8" s="11"/>
      <c r="AV8" s="11"/>
      <c r="AW8" s="11"/>
      <c r="AX8" s="11"/>
      <c r="AY8" s="234"/>
      <c r="AZ8" s="235"/>
      <c r="BA8" s="11"/>
      <c r="BB8" s="11"/>
      <c r="BC8" s="11"/>
      <c r="BD8" s="11"/>
      <c r="BE8" s="11"/>
      <c r="BF8" s="234"/>
      <c r="BG8" s="235"/>
      <c r="BH8" s="11"/>
      <c r="BI8" s="11"/>
      <c r="BJ8" s="11"/>
      <c r="BK8" s="11"/>
      <c r="BL8" s="11"/>
      <c r="BM8" s="234"/>
      <c r="BN8" s="235"/>
      <c r="BO8" s="11"/>
      <c r="BP8" s="11"/>
      <c r="BQ8" s="11"/>
      <c r="BR8" s="11"/>
      <c r="BS8" s="11"/>
      <c r="BT8" s="234"/>
      <c r="BU8" s="235"/>
      <c r="BV8" s="11"/>
      <c r="BW8" s="11"/>
      <c r="BX8" s="11"/>
      <c r="BY8" s="11"/>
      <c r="BZ8" s="11"/>
      <c r="CA8" s="234"/>
      <c r="CB8" s="235"/>
      <c r="CC8" s="11"/>
      <c r="CD8" s="11"/>
      <c r="CE8" s="11"/>
      <c r="CF8" s="11"/>
      <c r="CG8" s="11"/>
      <c r="CH8" s="234"/>
      <c r="CI8" s="235"/>
      <c r="CJ8" s="11"/>
      <c r="CK8" s="11"/>
      <c r="CL8" s="11"/>
      <c r="CM8" s="11"/>
      <c r="CN8" s="11"/>
      <c r="CO8" s="234"/>
      <c r="CP8" s="235"/>
      <c r="CQ8" s="11"/>
      <c r="CR8" s="11"/>
      <c r="CS8" s="11"/>
      <c r="CT8" s="11"/>
      <c r="CU8" s="11"/>
      <c r="CV8" s="234"/>
      <c r="CW8" s="235"/>
      <c r="CX8" s="11"/>
      <c r="CY8" s="11"/>
      <c r="CZ8" s="11"/>
      <c r="DA8" s="11"/>
      <c r="DB8" s="11"/>
      <c r="DC8" s="234"/>
      <c r="DD8" s="235"/>
      <c r="DE8" s="11"/>
      <c r="DF8" s="11"/>
      <c r="DG8" s="11"/>
      <c r="DH8" s="11"/>
      <c r="DI8" s="11"/>
      <c r="DJ8" s="234"/>
      <c r="DK8" s="235"/>
      <c r="DL8" s="11"/>
      <c r="DM8" s="11"/>
      <c r="DN8" s="11"/>
      <c r="DO8" s="11"/>
      <c r="DP8" s="11"/>
      <c r="DQ8" s="234"/>
      <c r="DR8" s="235"/>
      <c r="DS8" s="11"/>
      <c r="DT8" s="11"/>
      <c r="DU8" s="11"/>
      <c r="DV8" s="11"/>
      <c r="DW8" s="11"/>
      <c r="DX8" s="234"/>
      <c r="DY8" s="235"/>
      <c r="DZ8" s="11"/>
      <c r="EA8" s="11"/>
      <c r="EB8" s="11"/>
      <c r="EC8" s="11"/>
      <c r="ED8" s="11"/>
      <c r="EE8" s="234"/>
      <c r="EF8" s="235"/>
      <c r="EG8" s="11"/>
      <c r="EH8" s="11"/>
      <c r="EI8" s="11"/>
      <c r="EJ8" s="11"/>
      <c r="EK8" s="11"/>
      <c r="EL8" s="234"/>
      <c r="EM8" s="235"/>
      <c r="EN8" s="11"/>
      <c r="EO8" s="11"/>
      <c r="EP8" s="11"/>
      <c r="EQ8" s="11"/>
      <c r="ER8" s="11"/>
      <c r="ES8" s="234"/>
      <c r="ET8" s="235"/>
      <c r="EU8" s="11"/>
      <c r="EV8" s="11"/>
      <c r="EW8" s="11"/>
      <c r="EX8" s="11"/>
      <c r="EY8" s="11"/>
      <c r="EZ8" s="234"/>
      <c r="FA8" s="235"/>
      <c r="FB8" s="11"/>
      <c r="FC8" s="11"/>
      <c r="FD8" s="11"/>
      <c r="FE8" s="11"/>
      <c r="FF8" s="11"/>
      <c r="FG8" s="234"/>
      <c r="FH8" s="235"/>
      <c r="FI8" s="11"/>
      <c r="FJ8" s="11"/>
      <c r="FK8" s="11"/>
      <c r="FL8" s="11"/>
      <c r="FM8" s="11"/>
      <c r="FN8" s="234"/>
      <c r="FO8" s="235"/>
      <c r="FP8" s="11"/>
      <c r="FQ8" s="11"/>
      <c r="FR8" s="11"/>
      <c r="FS8" s="11"/>
      <c r="FT8" s="11"/>
      <c r="FU8" s="234"/>
      <c r="FV8" s="235"/>
      <c r="FW8" s="11"/>
      <c r="FX8" s="11"/>
      <c r="FY8" s="11"/>
      <c r="FZ8" s="11"/>
      <c r="GA8" s="11"/>
      <c r="GB8" s="234"/>
      <c r="GC8" s="235"/>
      <c r="GD8" s="11"/>
      <c r="GE8" s="11"/>
      <c r="GF8" s="11"/>
      <c r="GG8" s="11"/>
      <c r="GH8" s="11"/>
      <c r="GI8" s="234"/>
      <c r="GJ8" s="235"/>
      <c r="GK8" s="11"/>
      <c r="GL8" s="11"/>
      <c r="GM8" s="11"/>
      <c r="GN8" s="11"/>
      <c r="GO8" s="11"/>
      <c r="GP8" s="234"/>
      <c r="GQ8" s="235"/>
      <c r="GR8" s="11"/>
      <c r="GS8" s="11"/>
      <c r="GT8" s="11"/>
      <c r="GU8" s="11"/>
      <c r="GV8" s="11"/>
      <c r="GW8" s="234"/>
      <c r="GX8" s="235"/>
      <c r="GY8" s="11"/>
      <c r="GZ8" s="11"/>
      <c r="HA8" s="11"/>
      <c r="HB8" s="11"/>
      <c r="HC8" s="11"/>
      <c r="HD8" s="234"/>
      <c r="HE8" s="235"/>
      <c r="HF8" s="11"/>
      <c r="HG8" s="11"/>
      <c r="HH8" s="11"/>
      <c r="HI8" s="11"/>
      <c r="HJ8" s="11"/>
      <c r="HK8" s="234"/>
      <c r="HL8" s="235"/>
      <c r="HM8" s="11"/>
      <c r="HN8" s="11"/>
      <c r="HO8" s="11"/>
      <c r="HP8" s="11"/>
      <c r="HQ8" s="11"/>
      <c r="HR8" s="234"/>
      <c r="HS8" s="235"/>
      <c r="HT8" s="11"/>
      <c r="HU8" s="11"/>
      <c r="HV8" s="11"/>
      <c r="HW8" s="11"/>
      <c r="HX8" s="11"/>
      <c r="HY8" s="234"/>
      <c r="HZ8" s="235"/>
      <c r="IA8" s="11"/>
      <c r="IB8" s="11"/>
      <c r="IC8" s="11"/>
      <c r="ID8" s="11"/>
      <c r="IE8" s="11"/>
      <c r="IF8" s="234"/>
      <c r="IG8" s="235"/>
      <c r="IH8" s="11"/>
      <c r="II8" s="11"/>
      <c r="IJ8" s="11"/>
      <c r="IK8" s="11"/>
      <c r="IL8" s="11"/>
      <c r="IM8" s="234"/>
      <c r="IN8" s="235"/>
      <c r="IO8" s="11"/>
      <c r="IP8" s="11"/>
      <c r="IQ8" s="11"/>
      <c r="IR8" s="11"/>
      <c r="IS8" s="11"/>
      <c r="IT8" s="234"/>
      <c r="IU8" s="235"/>
      <c r="IV8" s="11"/>
      <c r="IW8" s="11"/>
      <c r="IX8" s="11"/>
      <c r="IY8" s="11"/>
      <c r="IZ8" s="11"/>
      <c r="JA8" s="234"/>
      <c r="JB8" s="235"/>
      <c r="JC8" s="11"/>
      <c r="JD8" s="11"/>
      <c r="JE8" s="11"/>
      <c r="JF8" s="11"/>
      <c r="JG8" s="11"/>
      <c r="JH8" s="234"/>
      <c r="JI8" s="235"/>
      <c r="JJ8" s="11"/>
      <c r="JK8" s="11"/>
      <c r="JL8" s="11"/>
      <c r="JM8" s="11"/>
      <c r="JN8" s="11"/>
      <c r="JO8" s="234"/>
      <c r="JP8" s="235"/>
      <c r="JQ8" s="11"/>
      <c r="JR8" s="11"/>
      <c r="JS8" s="11"/>
      <c r="JT8" s="11"/>
      <c r="JU8" s="11"/>
      <c r="JV8" s="234"/>
      <c r="JW8" s="235"/>
      <c r="JX8" s="11"/>
      <c r="JY8" s="11"/>
      <c r="JZ8" s="11"/>
      <c r="KA8" s="11"/>
      <c r="KB8" s="11"/>
      <c r="KC8" s="234"/>
      <c r="KD8" s="235"/>
      <c r="KE8" s="11"/>
      <c r="KF8" s="11"/>
      <c r="KG8" s="11"/>
      <c r="KH8" s="11"/>
      <c r="KI8" s="11"/>
      <c r="KJ8" s="234"/>
      <c r="KK8" s="235"/>
      <c r="KL8" s="11"/>
      <c r="KM8" s="11"/>
      <c r="KN8" s="11"/>
      <c r="KO8" s="11"/>
      <c r="KP8" s="11"/>
      <c r="KQ8" s="234"/>
      <c r="KR8" s="235"/>
      <c r="KS8" s="11"/>
      <c r="KT8" s="11"/>
      <c r="KU8" s="11"/>
      <c r="KV8" s="11"/>
      <c r="KW8" s="11"/>
      <c r="KX8" s="234"/>
      <c r="KY8" s="235"/>
      <c r="KZ8" s="11"/>
      <c r="LA8" s="11"/>
      <c r="LB8" s="11"/>
      <c r="LC8" s="11"/>
      <c r="LD8" s="11"/>
      <c r="LE8" s="234"/>
      <c r="LF8" s="235"/>
      <c r="LG8" s="11"/>
      <c r="LH8" s="11"/>
      <c r="LI8" s="11"/>
      <c r="LJ8" s="11"/>
      <c r="LK8" s="11"/>
      <c r="LL8" s="234"/>
      <c r="LM8" s="235"/>
      <c r="LN8" s="11"/>
      <c r="LO8" s="11"/>
      <c r="LP8" s="11"/>
      <c r="LQ8" s="11"/>
      <c r="LR8" s="11"/>
      <c r="LS8" s="234"/>
      <c r="LT8" s="235"/>
      <c r="LU8" s="11"/>
      <c r="LV8" s="11"/>
      <c r="LW8" s="11"/>
      <c r="LX8" s="11"/>
      <c r="LY8" s="11"/>
      <c r="LZ8" s="234"/>
      <c r="MA8" s="235"/>
      <c r="MB8" s="11"/>
      <c r="MC8" s="11"/>
      <c r="MD8" s="11"/>
      <c r="ME8" s="11"/>
      <c r="MF8" s="11"/>
      <c r="MG8" s="234"/>
      <c r="MH8" s="235"/>
      <c r="MI8" s="11"/>
      <c r="MJ8" s="11"/>
      <c r="MK8" s="11"/>
      <c r="ML8" s="11"/>
      <c r="MM8" s="11"/>
      <c r="MN8" s="234"/>
      <c r="MO8" s="235"/>
      <c r="MP8" s="11"/>
      <c r="MQ8" s="11"/>
      <c r="MR8" s="11"/>
      <c r="MS8" s="11"/>
      <c r="MT8" s="11"/>
      <c r="MU8" s="234"/>
      <c r="MV8" s="235"/>
      <c r="MW8" s="11"/>
      <c r="MX8" s="11"/>
      <c r="MY8" s="11"/>
      <c r="MZ8" s="11"/>
      <c r="NA8" s="11"/>
      <c r="NB8" s="234"/>
      <c r="NC8" s="235"/>
      <c r="ND8" s="11"/>
      <c r="NE8" s="11"/>
      <c r="NF8" s="11"/>
      <c r="NG8" s="11"/>
      <c r="NH8" s="11"/>
      <c r="NI8" s="234"/>
      <c r="NJ8" s="235"/>
      <c r="NK8" s="11"/>
      <c r="NL8" s="11"/>
      <c r="NM8" s="11"/>
      <c r="NN8" s="11"/>
      <c r="NO8" s="11"/>
      <c r="NP8" s="234"/>
      <c r="NQ8" s="235"/>
      <c r="NR8" s="11"/>
      <c r="NS8" s="11"/>
      <c r="NT8" s="11"/>
      <c r="NU8" s="11"/>
      <c r="NV8" s="11"/>
      <c r="NW8" s="234"/>
      <c r="NX8" s="235"/>
      <c r="NY8" s="11"/>
      <c r="NZ8" s="11"/>
      <c r="OA8" s="11"/>
      <c r="OB8" s="11"/>
      <c r="OC8" s="11"/>
      <c r="OD8" s="234"/>
      <c r="OE8" s="235"/>
      <c r="OF8" s="11"/>
      <c r="OG8" s="11"/>
      <c r="OH8" s="11"/>
      <c r="OI8" s="11"/>
      <c r="OJ8" s="11"/>
      <c r="OK8" s="234"/>
      <c r="OL8" s="235"/>
      <c r="OM8" s="11"/>
      <c r="ON8" s="11"/>
      <c r="OO8" s="11"/>
      <c r="OP8" s="11"/>
      <c r="OQ8" s="11"/>
      <c r="OR8" s="234"/>
      <c r="OS8" s="235"/>
      <c r="OT8" s="11"/>
      <c r="OU8" s="11"/>
      <c r="OV8" s="11"/>
      <c r="OW8" s="11"/>
      <c r="OX8" s="11"/>
      <c r="OY8" s="234"/>
      <c r="OZ8" s="235"/>
      <c r="PA8" s="11"/>
      <c r="PB8" s="11"/>
      <c r="PC8" s="11"/>
      <c r="PD8" s="11"/>
      <c r="PE8" s="11"/>
      <c r="PF8" s="234"/>
      <c r="PG8" s="235"/>
      <c r="PH8" s="11"/>
      <c r="PI8" s="11"/>
      <c r="PJ8" s="11"/>
      <c r="PK8" s="11"/>
      <c r="PL8" s="11"/>
      <c r="PM8" s="234"/>
      <c r="PN8" s="235"/>
      <c r="PO8" s="11"/>
      <c r="PP8" s="11"/>
      <c r="PQ8" s="11"/>
      <c r="PR8" s="11"/>
      <c r="PS8" s="11"/>
      <c r="PT8" s="234"/>
      <c r="PU8" s="235"/>
      <c r="PV8" s="11"/>
      <c r="PW8" s="11"/>
      <c r="PX8" s="11"/>
      <c r="PY8" s="11"/>
      <c r="PZ8" s="11"/>
      <c r="QA8" s="234"/>
      <c r="QB8" s="235"/>
      <c r="QC8" s="11"/>
      <c r="QD8" s="11"/>
      <c r="QE8" s="11"/>
      <c r="QF8" s="11"/>
      <c r="QG8" s="11"/>
      <c r="QH8" s="234"/>
      <c r="QI8" s="235"/>
      <c r="QJ8" s="11"/>
      <c r="QK8" s="11"/>
      <c r="QL8" s="11"/>
      <c r="QM8" s="11"/>
      <c r="QN8" s="11"/>
      <c r="QO8" s="234"/>
      <c r="QP8" s="235"/>
      <c r="QQ8" s="11"/>
      <c r="QR8" s="11"/>
      <c r="QS8" s="11"/>
      <c r="QT8" s="11"/>
      <c r="QU8" s="11"/>
      <c r="QV8" s="234"/>
      <c r="QW8" s="235"/>
      <c r="QX8" s="11"/>
      <c r="QY8" s="11"/>
      <c r="QZ8" s="11"/>
      <c r="RA8" s="11"/>
      <c r="RB8" s="11"/>
      <c r="RC8" s="234"/>
      <c r="RD8" s="235"/>
      <c r="RE8" s="11"/>
      <c r="RF8" s="11"/>
      <c r="RG8" s="11"/>
      <c r="RH8" s="11"/>
      <c r="RI8" s="11"/>
      <c r="RJ8" s="234"/>
      <c r="RK8" s="235"/>
      <c r="RL8" s="11"/>
      <c r="RM8" s="11"/>
      <c r="RN8" s="11"/>
      <c r="RO8" s="11"/>
      <c r="RP8" s="11"/>
      <c r="RQ8" s="234"/>
      <c r="RR8" s="235"/>
      <c r="RS8" s="11"/>
      <c r="RT8" s="11"/>
      <c r="RU8" s="11"/>
      <c r="RV8" s="11"/>
      <c r="RW8" s="11"/>
      <c r="RX8" s="234"/>
      <c r="RY8" s="235"/>
      <c r="RZ8" s="11"/>
      <c r="SA8" s="11"/>
      <c r="SB8" s="11"/>
      <c r="SC8" s="11"/>
      <c r="SD8" s="11"/>
      <c r="SE8" s="234"/>
      <c r="SF8" s="235"/>
      <c r="SG8" s="11"/>
      <c r="SH8" s="11"/>
      <c r="SI8" s="11"/>
      <c r="SJ8" s="11"/>
      <c r="SK8" s="11"/>
      <c r="SL8" s="234"/>
      <c r="SM8" s="235"/>
      <c r="SN8" s="11"/>
      <c r="SO8" s="11"/>
      <c r="SP8" s="11"/>
      <c r="SQ8" s="11"/>
      <c r="SR8" s="11"/>
      <c r="SS8" s="234"/>
      <c r="ST8" s="235"/>
      <c r="SU8" s="11"/>
      <c r="SV8" s="11"/>
      <c r="SW8" s="11"/>
      <c r="SX8" s="11"/>
      <c r="SY8" s="11"/>
      <c r="SZ8" s="234"/>
      <c r="TA8" s="235"/>
      <c r="TB8" s="11"/>
      <c r="TC8" s="11"/>
      <c r="TD8" s="11"/>
      <c r="TE8" s="11"/>
      <c r="TF8" s="11"/>
      <c r="TG8" s="234"/>
      <c r="TH8" s="235"/>
      <c r="TI8" s="11"/>
      <c r="TJ8" s="11"/>
      <c r="TK8" s="11"/>
      <c r="TL8" s="11"/>
      <c r="TM8" s="11"/>
      <c r="TN8" s="234"/>
      <c r="TO8" s="235"/>
      <c r="TP8" s="11"/>
      <c r="TQ8" s="11"/>
      <c r="TR8" s="11"/>
      <c r="TS8" s="11"/>
      <c r="TT8" s="11"/>
      <c r="TU8" s="234"/>
      <c r="TV8" s="235"/>
      <c r="TW8" s="11"/>
      <c r="TX8" s="11"/>
      <c r="TY8" s="11"/>
      <c r="TZ8" s="11"/>
      <c r="UA8" s="11"/>
      <c r="UB8" s="234"/>
      <c r="UC8" s="235"/>
      <c r="UD8" s="11"/>
      <c r="UE8" s="11"/>
      <c r="UF8" s="11"/>
      <c r="UG8" s="11"/>
      <c r="UH8" s="11"/>
      <c r="UI8" s="234"/>
      <c r="UJ8" s="235"/>
      <c r="UK8" s="11"/>
      <c r="UL8" s="11"/>
      <c r="UM8" s="11"/>
      <c r="UN8" s="11"/>
      <c r="UO8" s="11"/>
      <c r="UP8" s="234"/>
      <c r="UQ8" s="235"/>
      <c r="UR8" s="11"/>
      <c r="US8" s="11"/>
      <c r="UT8" s="11"/>
      <c r="UU8" s="11"/>
      <c r="UV8" s="11"/>
      <c r="UW8" s="234"/>
      <c r="UX8" s="235"/>
      <c r="UY8" s="11"/>
      <c r="UZ8" s="11"/>
      <c r="VA8" s="11"/>
      <c r="VB8" s="11"/>
      <c r="VC8" s="11"/>
      <c r="VD8" s="234"/>
      <c r="VE8" s="235"/>
      <c r="VF8" s="11"/>
      <c r="VG8" s="11"/>
      <c r="VH8" s="11"/>
      <c r="VI8" s="11"/>
      <c r="VJ8" s="11"/>
      <c r="VK8" s="234"/>
      <c r="VL8" s="235"/>
      <c r="VM8" s="11"/>
      <c r="VN8" s="11"/>
      <c r="VO8" s="11"/>
      <c r="VP8" s="11"/>
      <c r="VQ8" s="11"/>
      <c r="VR8" s="234"/>
      <c r="VS8" s="235"/>
      <c r="VT8" s="11"/>
      <c r="VU8" s="11"/>
      <c r="VV8" s="11"/>
      <c r="VW8" s="11"/>
      <c r="VX8" s="11"/>
      <c r="VY8" s="234"/>
      <c r="VZ8" s="235"/>
      <c r="WA8" s="11"/>
      <c r="WB8" s="11"/>
      <c r="WC8" s="11"/>
      <c r="WD8" s="11"/>
      <c r="WE8" s="11"/>
      <c r="WF8" s="234"/>
      <c r="WG8" s="235"/>
      <c r="WH8" s="11"/>
      <c r="WI8" s="11"/>
      <c r="WJ8" s="11"/>
      <c r="WK8" s="11"/>
      <c r="WL8" s="11"/>
      <c r="WM8" s="234"/>
      <c r="WN8" s="235"/>
      <c r="WO8" s="11"/>
      <c r="WP8" s="11"/>
      <c r="WQ8" s="11"/>
      <c r="WR8" s="11"/>
      <c r="WS8" s="11"/>
      <c r="WT8" s="234"/>
      <c r="WU8" s="235"/>
      <c r="WV8" s="11"/>
      <c r="WW8" s="11"/>
      <c r="WX8" s="11"/>
      <c r="WY8" s="11"/>
      <c r="WZ8" s="11"/>
      <c r="XA8" s="234"/>
      <c r="XB8" s="235"/>
      <c r="XC8" s="11"/>
      <c r="XD8" s="11"/>
      <c r="XE8" s="11"/>
      <c r="XF8" s="11"/>
      <c r="XG8" s="11"/>
      <c r="XH8" s="234"/>
      <c r="XI8" s="235"/>
      <c r="XJ8" s="11"/>
      <c r="XK8" s="11"/>
      <c r="XL8" s="11"/>
      <c r="XM8" s="11"/>
      <c r="XN8" s="11"/>
      <c r="XO8" s="234"/>
      <c r="XP8" s="235"/>
      <c r="XQ8" s="11"/>
      <c r="XR8" s="11"/>
      <c r="XS8" s="11"/>
      <c r="XT8" s="11"/>
      <c r="XU8" s="11"/>
      <c r="XV8" s="234"/>
      <c r="XW8" s="235"/>
      <c r="XX8" s="11"/>
      <c r="XY8" s="11"/>
      <c r="XZ8" s="11"/>
      <c r="YA8" s="11"/>
      <c r="YB8" s="11"/>
      <c r="YC8" s="234"/>
      <c r="YD8" s="235"/>
      <c r="YE8" s="11"/>
      <c r="YF8" s="11"/>
      <c r="YG8" s="11"/>
      <c r="YH8" s="11"/>
      <c r="YI8" s="11"/>
      <c r="YJ8" s="234"/>
      <c r="YK8" s="235"/>
      <c r="YL8" s="11"/>
      <c r="YM8" s="11"/>
      <c r="YN8" s="11"/>
      <c r="YO8" s="11"/>
      <c r="YP8" s="11"/>
      <c r="YQ8" s="234"/>
      <c r="YR8" s="235"/>
      <c r="YS8" s="11"/>
      <c r="YT8" s="11"/>
      <c r="YU8" s="11"/>
      <c r="YV8" s="11"/>
      <c r="YW8" s="11"/>
      <c r="YX8" s="234"/>
      <c r="YY8" s="235"/>
      <c r="YZ8" s="11"/>
      <c r="ZA8" s="11"/>
      <c r="ZB8" s="11"/>
      <c r="ZC8" s="11"/>
      <c r="ZD8" s="11"/>
      <c r="ZE8" s="234"/>
      <c r="ZF8" s="235"/>
      <c r="ZG8" s="11"/>
      <c r="ZH8" s="11"/>
      <c r="ZI8" s="11"/>
      <c r="ZJ8" s="11"/>
      <c r="ZK8" s="11"/>
      <c r="ZL8" s="234"/>
      <c r="ZM8" s="235"/>
      <c r="ZN8" s="11"/>
      <c r="ZO8" s="11"/>
      <c r="ZP8" s="11"/>
      <c r="ZQ8" s="11"/>
      <c r="ZR8" s="11"/>
      <c r="ZS8" s="234"/>
      <c r="ZT8" s="235"/>
      <c r="ZU8" s="11"/>
      <c r="ZV8" s="11"/>
      <c r="ZW8" s="11"/>
      <c r="ZX8" s="11"/>
      <c r="ZY8" s="11"/>
      <c r="ZZ8" s="234"/>
      <c r="AAA8" s="235"/>
      <c r="AAB8" s="11"/>
      <c r="AAC8" s="11"/>
      <c r="AAD8" s="11"/>
      <c r="AAE8" s="11"/>
      <c r="AAF8" s="11"/>
      <c r="AAG8" s="234"/>
      <c r="AAH8" s="235"/>
      <c r="AAI8" s="11"/>
      <c r="AAJ8" s="11"/>
      <c r="AAK8" s="11"/>
      <c r="AAL8" s="11"/>
      <c r="AAM8" s="11"/>
      <c r="AAN8" s="234"/>
      <c r="AAO8" s="235"/>
      <c r="AAP8" s="11"/>
      <c r="AAQ8" s="11"/>
      <c r="AAR8" s="11"/>
      <c r="AAS8" s="11"/>
      <c r="AAT8" s="11"/>
      <c r="AAU8" s="234"/>
      <c r="AAV8" s="235"/>
      <c r="AAW8" s="11"/>
      <c r="AAX8" s="11"/>
      <c r="AAY8" s="11"/>
      <c r="AAZ8" s="11"/>
      <c r="ABA8" s="11"/>
      <c r="ABB8" s="234"/>
      <c r="ABC8" s="235"/>
      <c r="ABD8" s="11"/>
      <c r="ABE8" s="11"/>
      <c r="ABF8" s="11"/>
      <c r="ABG8" s="11"/>
      <c r="ABH8" s="11"/>
      <c r="ABI8" s="234"/>
      <c r="ABJ8" s="235"/>
      <c r="ABK8" s="11"/>
      <c r="ABL8" s="11"/>
      <c r="ABM8" s="11"/>
      <c r="ABN8" s="11"/>
      <c r="ABO8" s="11"/>
      <c r="ABP8" s="234"/>
      <c r="ABQ8" s="235"/>
      <c r="ABR8" s="11"/>
      <c r="ABS8" s="11"/>
      <c r="ABT8" s="11"/>
      <c r="ABU8" s="11"/>
      <c r="ABV8" s="11"/>
      <c r="ABW8" s="234"/>
      <c r="ABX8" s="235"/>
      <c r="ABY8" s="11"/>
      <c r="ABZ8" s="11"/>
      <c r="ACA8" s="11"/>
      <c r="ACB8" s="11"/>
      <c r="ACC8" s="11"/>
      <c r="ACD8" s="234"/>
      <c r="ACE8" s="235"/>
      <c r="ACF8" s="11"/>
      <c r="ACG8" s="11"/>
      <c r="ACH8" s="11"/>
      <c r="ACI8" s="11"/>
      <c r="ACJ8" s="11"/>
      <c r="ACK8" s="234"/>
      <c r="ACL8" s="235"/>
      <c r="ACM8" s="11"/>
      <c r="ACN8" s="11"/>
      <c r="ACO8" s="11"/>
      <c r="ACP8" s="11"/>
      <c r="ACQ8" s="11"/>
      <c r="ACR8" s="234"/>
      <c r="ACS8" s="235"/>
      <c r="ACT8" s="11"/>
      <c r="ACU8" s="11"/>
      <c r="ACV8" s="11"/>
      <c r="ACW8" s="11"/>
      <c r="ACX8" s="11"/>
      <c r="ACY8" s="234"/>
      <c r="ACZ8" s="235"/>
      <c r="ADA8" s="11"/>
      <c r="ADB8" s="11"/>
      <c r="ADC8" s="11"/>
      <c r="ADD8" s="11"/>
      <c r="ADE8" s="11"/>
      <c r="ADF8" s="234"/>
      <c r="ADG8" s="235"/>
      <c r="ADH8" s="11"/>
      <c r="ADI8" s="11"/>
      <c r="ADJ8" s="11"/>
      <c r="ADK8" s="11"/>
      <c r="ADL8" s="11"/>
      <c r="ADM8" s="234"/>
      <c r="ADN8" s="235"/>
      <c r="ADO8" s="11"/>
      <c r="ADP8" s="11"/>
      <c r="ADQ8" s="11"/>
      <c r="ADR8" s="11"/>
      <c r="ADS8" s="11"/>
      <c r="ADT8" s="234"/>
      <c r="ADU8" s="235"/>
      <c r="ADV8" s="11"/>
      <c r="ADW8" s="11"/>
      <c r="ADX8" s="11"/>
      <c r="ADY8" s="11"/>
      <c r="ADZ8" s="11"/>
      <c r="AEA8" s="234"/>
      <c r="AEB8" s="235"/>
      <c r="AEC8" s="11"/>
      <c r="AED8" s="11"/>
      <c r="AEE8" s="11"/>
      <c r="AEF8" s="11"/>
      <c r="AEG8" s="11"/>
      <c r="AEH8" s="234"/>
      <c r="AEI8" s="235"/>
      <c r="AEJ8" s="11"/>
      <c r="AEK8" s="11"/>
      <c r="AEL8" s="11"/>
      <c r="AEM8" s="11"/>
      <c r="AEN8" s="11"/>
      <c r="AEO8" s="234"/>
      <c r="AEP8" s="235"/>
      <c r="AEQ8" s="11"/>
      <c r="AER8" s="11"/>
      <c r="AES8" s="11"/>
      <c r="AET8" s="11"/>
      <c r="AEU8" s="11"/>
      <c r="AEV8" s="234"/>
      <c r="AEW8" s="235"/>
      <c r="AEX8" s="11"/>
      <c r="AEY8" s="11"/>
      <c r="AEZ8" s="11"/>
      <c r="AFA8" s="11"/>
      <c r="AFB8" s="11"/>
      <c r="AFC8" s="234"/>
      <c r="AFD8" s="235"/>
      <c r="AFE8" s="11"/>
      <c r="AFF8" s="11"/>
      <c r="AFG8" s="11"/>
      <c r="AFH8" s="11"/>
      <c r="AFI8" s="11"/>
      <c r="AFJ8" s="234"/>
      <c r="AFK8" s="235"/>
      <c r="AFL8" s="11"/>
      <c r="AFM8" s="11"/>
      <c r="AFN8" s="11"/>
      <c r="AFO8" s="11"/>
      <c r="AFP8" s="11"/>
      <c r="AFQ8" s="234"/>
      <c r="AFR8" s="235"/>
      <c r="AFS8" s="11"/>
      <c r="AFT8" s="11"/>
      <c r="AFU8" s="11"/>
      <c r="AFV8" s="11"/>
      <c r="AFW8" s="11"/>
      <c r="AFX8" s="234"/>
      <c r="AFY8" s="235"/>
      <c r="AFZ8" s="11"/>
      <c r="AGA8" s="11"/>
      <c r="AGB8" s="11"/>
      <c r="AGC8" s="11"/>
      <c r="AGD8" s="11"/>
      <c r="AGE8" s="234"/>
      <c r="AGF8" s="235"/>
      <c r="AGG8" s="11"/>
      <c r="AGH8" s="11"/>
      <c r="AGI8" s="11"/>
      <c r="AGJ8" s="11"/>
      <c r="AGK8" s="11"/>
      <c r="AGL8" s="234"/>
      <c r="AGM8" s="235"/>
      <c r="AGN8" s="11"/>
      <c r="AGO8" s="11"/>
      <c r="AGP8" s="11"/>
      <c r="AGQ8" s="11"/>
      <c r="AGR8" s="11"/>
      <c r="AGS8" s="234"/>
      <c r="AGT8" s="235"/>
      <c r="AGU8" s="11"/>
      <c r="AGV8" s="11"/>
      <c r="AGW8" s="11"/>
      <c r="AGX8" s="11"/>
      <c r="AGY8" s="11"/>
      <c r="AGZ8" s="234"/>
      <c r="AHA8" s="235"/>
      <c r="AHB8" s="11"/>
      <c r="AHC8" s="11"/>
      <c r="AHD8" s="11"/>
      <c r="AHE8" s="11"/>
      <c r="AHF8" s="11"/>
      <c r="AHG8" s="234"/>
      <c r="AHH8" s="235"/>
      <c r="AHI8" s="11"/>
      <c r="AHJ8" s="11"/>
      <c r="AHK8" s="11"/>
      <c r="AHL8" s="11"/>
      <c r="AHM8" s="11"/>
      <c r="AHN8" s="234"/>
      <c r="AHO8" s="235"/>
      <c r="AHP8" s="11"/>
      <c r="AHQ8" s="11"/>
      <c r="AHR8" s="11"/>
      <c r="AHS8" s="11"/>
      <c r="AHT8" s="11"/>
      <c r="AHU8" s="234"/>
      <c r="AHV8" s="235"/>
      <c r="AHW8" s="11"/>
      <c r="AHX8" s="11"/>
      <c r="AHY8" s="11"/>
      <c r="AHZ8" s="11"/>
      <c r="AIA8" s="11"/>
      <c r="AIB8" s="234"/>
      <c r="AIC8" s="235"/>
      <c r="AID8" s="11"/>
      <c r="AIE8" s="11"/>
      <c r="AIF8" s="11"/>
      <c r="AIG8" s="11"/>
      <c r="AIH8" s="11"/>
      <c r="AII8" s="234"/>
      <c r="AIJ8" s="235"/>
      <c r="AIK8" s="11"/>
      <c r="AIL8" s="11"/>
      <c r="AIM8" s="11"/>
      <c r="AIN8" s="11"/>
      <c r="AIO8" s="11"/>
      <c r="AIP8" s="234"/>
      <c r="AIQ8" s="235"/>
      <c r="AIR8" s="11"/>
      <c r="AIS8" s="11"/>
      <c r="AIT8" s="11"/>
      <c r="AIU8" s="11"/>
      <c r="AIV8" s="11"/>
      <c r="AIW8" s="234"/>
      <c r="AIX8" s="235"/>
      <c r="AIY8" s="11"/>
      <c r="AIZ8" s="11"/>
      <c r="AJA8" s="11"/>
      <c r="AJB8" s="11"/>
      <c r="AJC8" s="11"/>
      <c r="AJD8" s="234"/>
      <c r="AJE8" s="235"/>
      <c r="AJF8" s="11"/>
      <c r="AJG8" s="11"/>
      <c r="AJH8" s="11"/>
      <c r="AJI8" s="11"/>
      <c r="AJJ8" s="11"/>
      <c r="AJK8" s="234"/>
      <c r="AJL8" s="235"/>
      <c r="AJM8" s="11"/>
      <c r="AJN8" s="11"/>
      <c r="AJO8" s="11"/>
      <c r="AJP8" s="11"/>
      <c r="AJQ8" s="11"/>
      <c r="AJR8" s="234"/>
      <c r="AJS8" s="235"/>
      <c r="AJT8" s="11"/>
      <c r="AJU8" s="11"/>
      <c r="AJV8" s="11"/>
      <c r="AJW8" s="11"/>
      <c r="AJX8" s="11"/>
      <c r="AJY8" s="234"/>
      <c r="AJZ8" s="235"/>
      <c r="AKA8" s="11"/>
      <c r="AKB8" s="11"/>
      <c r="AKC8" s="11"/>
      <c r="AKD8" s="11"/>
      <c r="AKE8" s="11"/>
      <c r="AKF8" s="234"/>
      <c r="AKG8" s="235"/>
      <c r="AKH8" s="11"/>
      <c r="AKI8" s="11"/>
      <c r="AKJ8" s="11"/>
      <c r="AKK8" s="11"/>
      <c r="AKL8" s="11"/>
      <c r="AKM8" s="234"/>
      <c r="AKN8" s="235"/>
      <c r="AKO8" s="11"/>
      <c r="AKP8" s="11"/>
      <c r="AKQ8" s="11"/>
      <c r="AKR8" s="11"/>
      <c r="AKS8" s="11"/>
      <c r="AKT8" s="234"/>
      <c r="AKU8" s="235"/>
      <c r="AKV8" s="11"/>
      <c r="AKW8" s="11"/>
      <c r="AKX8" s="11"/>
      <c r="AKY8" s="11"/>
      <c r="AKZ8" s="11"/>
      <c r="ALA8" s="234"/>
      <c r="ALB8" s="235"/>
      <c r="ALC8" s="11"/>
      <c r="ALD8" s="11"/>
      <c r="ALE8" s="11"/>
      <c r="ALF8" s="11"/>
      <c r="ALG8" s="11"/>
      <c r="ALH8" s="234"/>
      <c r="ALI8" s="235"/>
      <c r="ALJ8" s="11"/>
      <c r="ALK8" s="11"/>
      <c r="ALL8" s="11"/>
      <c r="ALM8" s="11"/>
      <c r="ALN8" s="11"/>
      <c r="ALO8" s="234"/>
      <c r="ALP8" s="235"/>
      <c r="ALQ8" s="11"/>
      <c r="ALR8" s="11"/>
      <c r="ALS8" s="11"/>
      <c r="ALT8" s="11"/>
      <c r="ALU8" s="11"/>
      <c r="ALV8" s="234"/>
      <c r="ALW8" s="235"/>
      <c r="ALX8" s="11"/>
      <c r="ALY8" s="11"/>
      <c r="ALZ8" s="11"/>
      <c r="AMA8" s="11"/>
      <c r="AMB8" s="11"/>
      <c r="AMC8" s="234"/>
      <c r="AMD8" s="235"/>
      <c r="AME8" s="11"/>
      <c r="AMF8" s="11"/>
      <c r="AMG8" s="11"/>
      <c r="AMH8" s="11"/>
      <c r="AMI8" s="11"/>
      <c r="AMJ8" s="234"/>
      <c r="AMK8" s="235"/>
      <c r="AML8" s="11"/>
      <c r="AMM8" s="11"/>
      <c r="AMN8" s="11"/>
      <c r="AMO8" s="11"/>
      <c r="AMP8" s="11"/>
      <c r="AMQ8" s="234"/>
      <c r="AMR8" s="235"/>
      <c r="AMS8" s="11"/>
      <c r="AMT8" s="11"/>
      <c r="AMU8" s="11"/>
      <c r="AMV8" s="11"/>
      <c r="AMW8" s="11"/>
      <c r="AMX8" s="234"/>
      <c r="AMY8" s="235"/>
      <c r="AMZ8" s="11"/>
      <c r="ANA8" s="11"/>
      <c r="ANB8" s="11"/>
      <c r="ANC8" s="11"/>
      <c r="AND8" s="11"/>
      <c r="ANE8" s="234"/>
      <c r="ANF8" s="235"/>
      <c r="ANG8" s="11"/>
      <c r="ANH8" s="11"/>
      <c r="ANI8" s="11"/>
      <c r="ANJ8" s="11"/>
      <c r="ANK8" s="11"/>
      <c r="ANL8" s="234"/>
      <c r="ANM8" s="235"/>
      <c r="ANN8" s="11"/>
      <c r="ANO8" s="11"/>
      <c r="ANP8" s="11"/>
      <c r="ANQ8" s="11"/>
      <c r="ANR8" s="11"/>
      <c r="ANS8" s="234"/>
      <c r="ANT8" s="235"/>
      <c r="ANU8" s="11"/>
      <c r="ANV8" s="11"/>
      <c r="ANW8" s="11"/>
      <c r="ANX8" s="11"/>
      <c r="ANY8" s="11"/>
      <c r="ANZ8" s="234"/>
      <c r="AOA8" s="235"/>
      <c r="AOB8" s="11"/>
      <c r="AOC8" s="11"/>
      <c r="AOD8" s="11"/>
      <c r="AOE8" s="11"/>
      <c r="AOF8" s="11"/>
      <c r="AOG8" s="234"/>
      <c r="AOH8" s="235"/>
      <c r="AOI8" s="11"/>
      <c r="AOJ8" s="11"/>
      <c r="AOK8" s="11"/>
      <c r="AOL8" s="11"/>
      <c r="AOM8" s="11"/>
      <c r="AON8" s="234"/>
      <c r="AOO8" s="235"/>
      <c r="AOP8" s="11"/>
      <c r="AOQ8" s="11"/>
      <c r="AOR8" s="11"/>
      <c r="AOS8" s="11"/>
      <c r="AOT8" s="11"/>
      <c r="AOU8" s="234"/>
      <c r="AOV8" s="235"/>
      <c r="AOW8" s="11"/>
      <c r="AOX8" s="11"/>
      <c r="AOY8" s="11"/>
      <c r="AOZ8" s="11"/>
      <c r="APA8" s="11"/>
      <c r="APB8" s="234"/>
      <c r="APC8" s="235"/>
      <c r="APD8" s="11"/>
      <c r="APE8" s="11"/>
      <c r="APF8" s="11"/>
      <c r="APG8" s="11"/>
      <c r="APH8" s="11"/>
      <c r="API8" s="234"/>
      <c r="APJ8" s="235"/>
      <c r="APK8" s="11"/>
      <c r="APL8" s="11"/>
      <c r="APM8" s="11"/>
      <c r="APN8" s="11"/>
      <c r="APO8" s="11"/>
      <c r="APP8" s="234"/>
      <c r="APQ8" s="235"/>
      <c r="APR8" s="11"/>
      <c r="APS8" s="11"/>
      <c r="APT8" s="11"/>
      <c r="APU8" s="11"/>
      <c r="APV8" s="11"/>
      <c r="APW8" s="234"/>
      <c r="APX8" s="235"/>
      <c r="APY8" s="11"/>
      <c r="APZ8" s="11"/>
      <c r="AQA8" s="11"/>
      <c r="AQB8" s="11"/>
      <c r="AQC8" s="11"/>
      <c r="AQD8" s="234"/>
      <c r="AQE8" s="235"/>
      <c r="AQF8" s="11"/>
      <c r="AQG8" s="11"/>
      <c r="AQH8" s="11"/>
      <c r="AQI8" s="11"/>
      <c r="AQJ8" s="11"/>
      <c r="AQK8" s="234"/>
      <c r="AQL8" s="235"/>
      <c r="AQM8" s="11"/>
      <c r="AQN8" s="11"/>
      <c r="AQO8" s="11"/>
      <c r="AQP8" s="11"/>
      <c r="AQQ8" s="11"/>
      <c r="AQR8" s="234"/>
      <c r="AQS8" s="235"/>
      <c r="AQT8" s="11"/>
      <c r="AQU8" s="11"/>
      <c r="AQV8" s="11"/>
      <c r="AQW8" s="11"/>
      <c r="AQX8" s="11"/>
      <c r="AQY8" s="234"/>
      <c r="AQZ8" s="235"/>
      <c r="ARA8" s="11"/>
      <c r="ARB8" s="11"/>
      <c r="ARC8" s="11"/>
      <c r="ARD8" s="11"/>
      <c r="ARE8" s="11"/>
      <c r="ARF8" s="234"/>
      <c r="ARG8" s="235"/>
      <c r="ARH8" s="11"/>
      <c r="ARI8" s="11"/>
      <c r="ARJ8" s="11"/>
      <c r="ARK8" s="11"/>
      <c r="ARL8" s="11"/>
      <c r="ARM8" s="234"/>
      <c r="ARN8" s="235"/>
      <c r="ARO8" s="11"/>
      <c r="ARP8" s="11"/>
      <c r="ARQ8" s="11"/>
      <c r="ARR8" s="11"/>
      <c r="ARS8" s="11"/>
      <c r="ART8" s="234"/>
      <c r="ARU8" s="235"/>
      <c r="ARV8" s="11"/>
      <c r="ARW8" s="11"/>
      <c r="ARX8" s="11"/>
      <c r="ARY8" s="11"/>
      <c r="ARZ8" s="11"/>
      <c r="ASA8" s="234"/>
      <c r="ASB8" s="235"/>
      <c r="ASC8" s="11"/>
      <c r="ASD8" s="11"/>
      <c r="ASE8" s="11"/>
      <c r="ASF8" s="11"/>
      <c r="ASG8" s="11"/>
      <c r="ASH8" s="234"/>
      <c r="ASI8" s="235"/>
      <c r="ASJ8" s="11"/>
      <c r="ASK8" s="11"/>
      <c r="ASL8" s="11"/>
      <c r="ASM8" s="11"/>
      <c r="ASN8" s="11"/>
      <c r="ASO8" s="234"/>
      <c r="ASP8" s="235"/>
      <c r="ASQ8" s="11"/>
      <c r="ASR8" s="11"/>
      <c r="ASS8" s="11"/>
      <c r="AST8" s="11"/>
      <c r="ASU8" s="11"/>
      <c r="ASV8" s="234"/>
      <c r="ASW8" s="235"/>
      <c r="ASX8" s="11"/>
      <c r="ASY8" s="11"/>
      <c r="ASZ8" s="11"/>
      <c r="ATA8" s="11"/>
      <c r="ATB8" s="11"/>
      <c r="ATC8" s="234"/>
      <c r="ATD8" s="235"/>
      <c r="ATE8" s="11"/>
      <c r="ATF8" s="11"/>
      <c r="ATG8" s="11"/>
      <c r="ATH8" s="11"/>
      <c r="ATI8" s="11"/>
      <c r="ATJ8" s="234"/>
      <c r="ATK8" s="235"/>
      <c r="ATL8" s="11"/>
      <c r="ATM8" s="11"/>
      <c r="ATN8" s="11"/>
      <c r="ATO8" s="11"/>
      <c r="ATP8" s="11"/>
      <c r="ATQ8" s="234"/>
      <c r="ATR8" s="235"/>
      <c r="ATS8" s="11"/>
      <c r="ATT8" s="11"/>
      <c r="ATU8" s="11"/>
      <c r="ATV8" s="11"/>
      <c r="ATW8" s="11"/>
      <c r="ATX8" s="234"/>
      <c r="ATY8" s="235"/>
      <c r="ATZ8" s="11"/>
      <c r="AUA8" s="11"/>
      <c r="AUB8" s="11"/>
      <c r="AUC8" s="11"/>
      <c r="AUD8" s="11"/>
      <c r="AUE8" s="234"/>
      <c r="AUF8" s="235"/>
      <c r="AUG8" s="11"/>
      <c r="AUH8" s="11"/>
      <c r="AUI8" s="11"/>
      <c r="AUJ8" s="11"/>
      <c r="AUK8" s="11"/>
      <c r="AUL8" s="234"/>
      <c r="AUM8" s="235"/>
      <c r="AUN8" s="11"/>
      <c r="AUO8" s="11"/>
      <c r="AUP8" s="11"/>
      <c r="AUQ8" s="11"/>
      <c r="AUR8" s="11"/>
      <c r="AUS8" s="234"/>
      <c r="AUT8" s="235"/>
      <c r="AUU8" s="11"/>
      <c r="AUV8" s="11"/>
      <c r="AUW8" s="11"/>
      <c r="AUX8" s="11"/>
      <c r="AUY8" s="11"/>
      <c r="AUZ8" s="234"/>
      <c r="AVA8" s="235"/>
      <c r="AVB8" s="11"/>
      <c r="AVC8" s="11"/>
      <c r="AVD8" s="11"/>
      <c r="AVE8" s="11"/>
      <c r="AVF8" s="11"/>
      <c r="AVG8" s="234"/>
      <c r="AVH8" s="235"/>
      <c r="AVI8" s="11"/>
      <c r="AVJ8" s="11"/>
      <c r="AVK8" s="11"/>
      <c r="AVL8" s="11"/>
      <c r="AVM8" s="11"/>
      <c r="AVN8" s="234"/>
      <c r="AVO8" s="235"/>
      <c r="AVP8" s="11"/>
      <c r="AVQ8" s="11"/>
      <c r="AVR8" s="11"/>
      <c r="AVS8" s="11"/>
      <c r="AVT8" s="11"/>
      <c r="AVU8" s="234"/>
      <c r="AVV8" s="235"/>
      <c r="AVW8" s="11"/>
      <c r="AVX8" s="11"/>
      <c r="AVY8" s="11"/>
      <c r="AVZ8" s="11"/>
      <c r="AWA8" s="11"/>
      <c r="AWB8" s="234"/>
      <c r="AWC8" s="235"/>
      <c r="AWD8" s="11"/>
      <c r="AWE8" s="11"/>
      <c r="AWF8" s="11"/>
      <c r="AWG8" s="11"/>
      <c r="AWH8" s="11"/>
      <c r="AWI8" s="234"/>
      <c r="AWJ8" s="235"/>
      <c r="AWK8" s="11"/>
      <c r="AWL8" s="11"/>
      <c r="AWM8" s="11"/>
      <c r="AWN8" s="11"/>
      <c r="AWO8" s="11"/>
      <c r="AWP8" s="234"/>
      <c r="AWQ8" s="235"/>
      <c r="AWR8" s="11"/>
      <c r="AWS8" s="11"/>
      <c r="AWT8" s="11"/>
      <c r="AWU8" s="11"/>
      <c r="AWV8" s="11"/>
      <c r="AWW8" s="234"/>
      <c r="AWX8" s="235"/>
      <c r="AWY8" s="11"/>
      <c r="AWZ8" s="11"/>
      <c r="AXA8" s="11"/>
      <c r="AXB8" s="11"/>
      <c r="AXC8" s="11"/>
      <c r="AXD8" s="234"/>
      <c r="AXE8" s="235"/>
      <c r="AXF8" s="11"/>
      <c r="AXG8" s="11"/>
      <c r="AXH8" s="11"/>
      <c r="AXI8" s="11"/>
      <c r="AXJ8" s="11"/>
      <c r="AXK8" s="234"/>
      <c r="AXL8" s="235"/>
      <c r="AXM8" s="11"/>
      <c r="AXN8" s="11"/>
      <c r="AXO8" s="11"/>
      <c r="AXP8" s="11"/>
      <c r="AXQ8" s="11"/>
      <c r="AXR8" s="234"/>
      <c r="AXS8" s="235"/>
      <c r="AXT8" s="11"/>
      <c r="AXU8" s="11"/>
      <c r="AXV8" s="11"/>
      <c r="AXW8" s="11"/>
      <c r="AXX8" s="11"/>
      <c r="AXY8" s="234"/>
      <c r="AXZ8" s="235"/>
      <c r="AYA8" s="11"/>
      <c r="AYB8" s="11"/>
      <c r="AYC8" s="11"/>
      <c r="AYD8" s="11"/>
      <c r="AYE8" s="11"/>
      <c r="AYF8" s="234"/>
      <c r="AYG8" s="235"/>
      <c r="AYH8" s="11"/>
      <c r="AYI8" s="11"/>
      <c r="AYJ8" s="11"/>
      <c r="AYK8" s="11"/>
      <c r="AYL8" s="11"/>
      <c r="AYM8" s="234"/>
      <c r="AYN8" s="235"/>
      <c r="AYO8" s="11"/>
      <c r="AYP8" s="11"/>
      <c r="AYQ8" s="11"/>
      <c r="AYR8" s="11"/>
      <c r="AYS8" s="11"/>
      <c r="AYT8" s="234"/>
      <c r="AYU8" s="235"/>
      <c r="AYV8" s="11"/>
      <c r="AYW8" s="11"/>
      <c r="AYX8" s="11"/>
      <c r="AYY8" s="11"/>
      <c r="AYZ8" s="11"/>
      <c r="AZA8" s="234"/>
      <c r="AZB8" s="235"/>
      <c r="AZC8" s="11"/>
      <c r="AZD8" s="11"/>
      <c r="AZE8" s="11"/>
      <c r="AZF8" s="11"/>
      <c r="AZG8" s="11"/>
      <c r="AZH8" s="234"/>
      <c r="AZI8" s="235"/>
      <c r="AZJ8" s="11"/>
      <c r="AZK8" s="11"/>
      <c r="AZL8" s="11"/>
      <c r="AZM8" s="11"/>
      <c r="AZN8" s="11"/>
      <c r="AZO8" s="234"/>
      <c r="AZP8" s="235"/>
      <c r="AZQ8" s="11"/>
      <c r="AZR8" s="11"/>
      <c r="AZS8" s="11"/>
      <c r="AZT8" s="11"/>
      <c r="AZU8" s="11"/>
      <c r="AZV8" s="234"/>
      <c r="AZW8" s="235"/>
      <c r="AZX8" s="11"/>
      <c r="AZY8" s="11"/>
      <c r="AZZ8" s="11"/>
      <c r="BAA8" s="11"/>
      <c r="BAB8" s="11"/>
      <c r="BAC8" s="234"/>
      <c r="BAD8" s="235"/>
      <c r="BAE8" s="11"/>
      <c r="BAF8" s="11"/>
      <c r="BAG8" s="11"/>
      <c r="BAH8" s="11"/>
      <c r="BAI8" s="11"/>
      <c r="BAJ8" s="234"/>
      <c r="BAK8" s="235"/>
      <c r="BAL8" s="11"/>
      <c r="BAM8" s="11"/>
      <c r="BAN8" s="11"/>
      <c r="BAO8" s="11"/>
      <c r="BAP8" s="11"/>
      <c r="BAQ8" s="234"/>
      <c r="BAR8" s="235"/>
      <c r="BAS8" s="11"/>
      <c r="BAT8" s="11"/>
      <c r="BAU8" s="11"/>
      <c r="BAV8" s="11"/>
      <c r="BAW8" s="11"/>
      <c r="BAX8" s="234"/>
      <c r="BAY8" s="235"/>
      <c r="BAZ8" s="11"/>
      <c r="BBA8" s="11"/>
      <c r="BBB8" s="11"/>
      <c r="BBC8" s="11"/>
      <c r="BBD8" s="11"/>
      <c r="BBE8" s="234"/>
      <c r="BBF8" s="235"/>
      <c r="BBG8" s="11"/>
      <c r="BBH8" s="11"/>
      <c r="BBI8" s="11"/>
      <c r="BBJ8" s="11"/>
      <c r="BBK8" s="11"/>
      <c r="BBL8" s="234"/>
      <c r="BBM8" s="235"/>
      <c r="BBN8" s="11"/>
      <c r="BBO8" s="11"/>
      <c r="BBP8" s="11"/>
      <c r="BBQ8" s="11"/>
      <c r="BBR8" s="11"/>
      <c r="BBS8" s="234"/>
      <c r="BBT8" s="235"/>
      <c r="BBU8" s="11"/>
      <c r="BBV8" s="11"/>
      <c r="BBW8" s="11"/>
      <c r="BBX8" s="11"/>
      <c r="BBY8" s="11"/>
      <c r="BBZ8" s="234"/>
      <c r="BCA8" s="235"/>
      <c r="BCB8" s="11"/>
      <c r="BCC8" s="11"/>
      <c r="BCD8" s="11"/>
      <c r="BCE8" s="11"/>
      <c r="BCF8" s="11"/>
      <c r="BCG8" s="234"/>
      <c r="BCH8" s="235"/>
      <c r="BCI8" s="11"/>
      <c r="BCJ8" s="11"/>
      <c r="BCK8" s="11"/>
      <c r="BCL8" s="11"/>
      <c r="BCM8" s="11"/>
      <c r="BCN8" s="234"/>
      <c r="BCO8" s="235"/>
      <c r="BCP8" s="11"/>
      <c r="BCQ8" s="11"/>
      <c r="BCR8" s="11"/>
      <c r="BCS8" s="11"/>
      <c r="BCT8" s="11"/>
      <c r="BCU8" s="234"/>
      <c r="BCV8" s="235"/>
      <c r="BCW8" s="11"/>
      <c r="BCX8" s="11"/>
      <c r="BCY8" s="11"/>
      <c r="BCZ8" s="11"/>
      <c r="BDA8" s="11"/>
      <c r="BDB8" s="234"/>
      <c r="BDC8" s="235"/>
      <c r="BDD8" s="11"/>
      <c r="BDE8" s="11"/>
      <c r="BDF8" s="11"/>
      <c r="BDG8" s="11"/>
      <c r="BDH8" s="11"/>
      <c r="BDI8" s="234"/>
      <c r="BDJ8" s="235"/>
      <c r="BDK8" s="11"/>
      <c r="BDL8" s="11"/>
      <c r="BDM8" s="11"/>
      <c r="BDN8" s="11"/>
      <c r="BDO8" s="11"/>
      <c r="BDP8" s="234"/>
      <c r="BDQ8" s="235"/>
      <c r="BDR8" s="11"/>
      <c r="BDS8" s="11"/>
      <c r="BDT8" s="11"/>
      <c r="BDU8" s="11"/>
      <c r="BDV8" s="11"/>
      <c r="BDW8" s="234"/>
      <c r="BDX8" s="235"/>
      <c r="BDY8" s="11"/>
      <c r="BDZ8" s="11"/>
      <c r="BEA8" s="11"/>
      <c r="BEB8" s="11"/>
      <c r="BEC8" s="11"/>
      <c r="BED8" s="234"/>
      <c r="BEE8" s="235"/>
      <c r="BEF8" s="11"/>
      <c r="BEG8" s="11"/>
      <c r="BEH8" s="11"/>
      <c r="BEI8" s="11"/>
      <c r="BEJ8" s="11"/>
      <c r="BEK8" s="234"/>
      <c r="BEL8" s="235"/>
      <c r="BEM8" s="11"/>
      <c r="BEN8" s="11"/>
      <c r="BEO8" s="11"/>
      <c r="BEP8" s="11"/>
      <c r="BEQ8" s="11"/>
      <c r="BER8" s="234"/>
      <c r="BES8" s="235"/>
      <c r="BET8" s="11"/>
      <c r="BEU8" s="11"/>
      <c r="BEV8" s="11"/>
      <c r="BEW8" s="11"/>
      <c r="BEX8" s="11"/>
      <c r="BEY8" s="234"/>
      <c r="BEZ8" s="235"/>
      <c r="BFA8" s="11"/>
      <c r="BFB8" s="11"/>
      <c r="BFC8" s="11"/>
      <c r="BFD8" s="11"/>
      <c r="BFE8" s="11"/>
      <c r="BFF8" s="234"/>
      <c r="BFG8" s="235"/>
      <c r="BFH8" s="11"/>
      <c r="BFI8" s="11"/>
      <c r="BFJ8" s="11"/>
      <c r="BFK8" s="11"/>
      <c r="BFL8" s="11"/>
      <c r="BFM8" s="234"/>
      <c r="BFN8" s="235"/>
      <c r="BFO8" s="11"/>
      <c r="BFP8" s="11"/>
      <c r="BFQ8" s="11"/>
      <c r="BFR8" s="11"/>
      <c r="BFS8" s="11"/>
      <c r="BFT8" s="234"/>
      <c r="BFU8" s="235"/>
      <c r="BFV8" s="11"/>
      <c r="BFW8" s="11"/>
      <c r="BFX8" s="11"/>
      <c r="BFY8" s="11"/>
      <c r="BFZ8" s="11"/>
      <c r="BGA8" s="234"/>
      <c r="BGB8" s="235"/>
      <c r="BGC8" s="11"/>
      <c r="BGD8" s="11"/>
      <c r="BGE8" s="11"/>
      <c r="BGF8" s="11"/>
      <c r="BGG8" s="11"/>
      <c r="BGH8" s="234"/>
      <c r="BGI8" s="235"/>
      <c r="BGJ8" s="11"/>
      <c r="BGK8" s="11"/>
      <c r="BGL8" s="11"/>
      <c r="BGM8" s="11"/>
      <c r="BGN8" s="11"/>
      <c r="BGO8" s="234"/>
      <c r="BGP8" s="235"/>
      <c r="BGQ8" s="11"/>
      <c r="BGR8" s="11"/>
      <c r="BGS8" s="11"/>
      <c r="BGT8" s="11"/>
      <c r="BGU8" s="11"/>
      <c r="BGV8" s="234"/>
      <c r="BGW8" s="235"/>
      <c r="BGX8" s="11"/>
      <c r="BGY8" s="11"/>
      <c r="BGZ8" s="11"/>
      <c r="BHA8" s="11"/>
      <c r="BHB8" s="11"/>
      <c r="BHC8" s="234"/>
      <c r="BHD8" s="235"/>
      <c r="BHE8" s="11"/>
      <c r="BHF8" s="11"/>
      <c r="BHG8" s="11"/>
      <c r="BHH8" s="11"/>
      <c r="BHI8" s="11"/>
      <c r="BHJ8" s="234"/>
      <c r="BHK8" s="235"/>
      <c r="BHL8" s="11"/>
      <c r="BHM8" s="11"/>
      <c r="BHN8" s="11"/>
      <c r="BHO8" s="11"/>
      <c r="BHP8" s="11"/>
      <c r="BHQ8" s="234"/>
      <c r="BHR8" s="235"/>
      <c r="BHS8" s="11"/>
      <c r="BHT8" s="11"/>
      <c r="BHU8" s="11"/>
      <c r="BHV8" s="11"/>
      <c r="BHW8" s="11"/>
      <c r="BHX8" s="234"/>
      <c r="BHY8" s="235"/>
      <c r="BHZ8" s="11"/>
      <c r="BIA8" s="11"/>
      <c r="BIB8" s="11"/>
      <c r="BIC8" s="11"/>
      <c r="BID8" s="11"/>
      <c r="BIE8" s="234"/>
      <c r="BIF8" s="235"/>
      <c r="BIG8" s="11"/>
      <c r="BIH8" s="11"/>
      <c r="BII8" s="11"/>
      <c r="BIJ8" s="11"/>
      <c r="BIK8" s="11"/>
      <c r="BIL8" s="234"/>
      <c r="BIM8" s="235"/>
      <c r="BIN8" s="11"/>
      <c r="BIO8" s="11"/>
      <c r="BIP8" s="11"/>
      <c r="BIQ8" s="11"/>
      <c r="BIR8" s="11"/>
      <c r="BIS8" s="234"/>
      <c r="BIT8" s="235"/>
      <c r="BIU8" s="11"/>
      <c r="BIV8" s="11"/>
      <c r="BIW8" s="11"/>
      <c r="BIX8" s="11"/>
      <c r="BIY8" s="11"/>
      <c r="BIZ8" s="234"/>
      <c r="BJA8" s="235"/>
      <c r="BJB8" s="11"/>
      <c r="BJC8" s="11"/>
      <c r="BJD8" s="11"/>
      <c r="BJE8" s="11"/>
      <c r="BJF8" s="11"/>
      <c r="BJG8" s="234"/>
      <c r="BJH8" s="235"/>
      <c r="BJI8" s="11"/>
      <c r="BJJ8" s="11"/>
      <c r="BJK8" s="11"/>
      <c r="BJL8" s="11"/>
      <c r="BJM8" s="11"/>
      <c r="BJN8" s="234"/>
      <c r="BJO8" s="235"/>
      <c r="BJP8" s="11"/>
      <c r="BJQ8" s="11"/>
      <c r="BJR8" s="11"/>
      <c r="BJS8" s="11"/>
      <c r="BJT8" s="11"/>
      <c r="BJU8" s="234"/>
      <c r="BJV8" s="235"/>
      <c r="BJW8" s="11"/>
      <c r="BJX8" s="11"/>
      <c r="BJY8" s="11"/>
      <c r="BJZ8" s="11"/>
      <c r="BKA8" s="11"/>
      <c r="BKB8" s="234"/>
      <c r="BKC8" s="235"/>
      <c r="BKD8" s="11"/>
      <c r="BKE8" s="11"/>
      <c r="BKF8" s="11"/>
      <c r="BKG8" s="11"/>
      <c r="BKH8" s="11"/>
      <c r="BKI8" s="234"/>
      <c r="BKJ8" s="235"/>
      <c r="BKK8" s="11"/>
      <c r="BKL8" s="11"/>
      <c r="BKM8" s="11"/>
      <c r="BKN8" s="11"/>
      <c r="BKO8" s="11"/>
      <c r="BKP8" s="234"/>
      <c r="BKQ8" s="235"/>
      <c r="BKR8" s="11"/>
      <c r="BKS8" s="11"/>
      <c r="BKT8" s="11"/>
      <c r="BKU8" s="11"/>
      <c r="BKV8" s="11"/>
      <c r="BKW8" s="234"/>
      <c r="BKX8" s="235"/>
      <c r="BKY8" s="11"/>
      <c r="BKZ8" s="11"/>
      <c r="BLA8" s="11"/>
      <c r="BLB8" s="11"/>
      <c r="BLC8" s="11"/>
      <c r="BLD8" s="234"/>
      <c r="BLE8" s="235"/>
      <c r="BLF8" s="11"/>
      <c r="BLG8" s="11"/>
      <c r="BLH8" s="11"/>
      <c r="BLI8" s="11"/>
      <c r="BLJ8" s="11"/>
      <c r="BLK8" s="234"/>
      <c r="BLL8" s="235"/>
      <c r="BLM8" s="11"/>
      <c r="BLN8" s="11"/>
      <c r="BLO8" s="11"/>
      <c r="BLP8" s="11"/>
      <c r="BLQ8" s="11"/>
      <c r="BLR8" s="234"/>
      <c r="BLS8" s="235"/>
      <c r="BLT8" s="11"/>
      <c r="BLU8" s="11"/>
      <c r="BLV8" s="11"/>
      <c r="BLW8" s="11"/>
      <c r="BLX8" s="11"/>
      <c r="BLY8" s="234"/>
      <c r="BLZ8" s="235"/>
      <c r="BMA8" s="11"/>
      <c r="BMB8" s="11"/>
      <c r="BMC8" s="11"/>
      <c r="BMD8" s="11"/>
      <c r="BME8" s="11"/>
      <c r="BMF8" s="234"/>
      <c r="BMG8" s="235"/>
      <c r="BMH8" s="11"/>
      <c r="BMI8" s="11"/>
      <c r="BMJ8" s="11"/>
      <c r="BMK8" s="11"/>
      <c r="BML8" s="11"/>
      <c r="BMM8" s="234"/>
      <c r="BMN8" s="235"/>
      <c r="BMO8" s="11"/>
      <c r="BMP8" s="11"/>
      <c r="BMQ8" s="11"/>
      <c r="BMR8" s="11"/>
      <c r="BMS8" s="11"/>
      <c r="BMT8" s="234"/>
      <c r="BMU8" s="235"/>
      <c r="BMV8" s="11"/>
      <c r="BMW8" s="11"/>
      <c r="BMX8" s="11"/>
      <c r="BMY8" s="11"/>
      <c r="BMZ8" s="11"/>
      <c r="BNA8" s="234"/>
      <c r="BNB8" s="235"/>
      <c r="BNC8" s="11"/>
      <c r="BND8" s="11"/>
      <c r="BNE8" s="11"/>
      <c r="BNF8" s="11"/>
      <c r="BNG8" s="11"/>
      <c r="BNH8" s="234"/>
      <c r="BNI8" s="235"/>
      <c r="BNJ8" s="11"/>
      <c r="BNK8" s="11"/>
      <c r="BNL8" s="11"/>
      <c r="BNM8" s="11"/>
      <c r="BNN8" s="11"/>
      <c r="BNO8" s="234"/>
      <c r="BNP8" s="235"/>
      <c r="BNQ8" s="11"/>
      <c r="BNR8" s="11"/>
      <c r="BNS8" s="11"/>
      <c r="BNT8" s="11"/>
      <c r="BNU8" s="11"/>
      <c r="BNV8" s="234"/>
      <c r="BNW8" s="235"/>
      <c r="BNX8" s="11"/>
      <c r="BNY8" s="11"/>
      <c r="BNZ8" s="11"/>
      <c r="BOA8" s="11"/>
      <c r="BOB8" s="11"/>
      <c r="BOC8" s="234"/>
      <c r="BOD8" s="235"/>
      <c r="BOE8" s="11"/>
      <c r="BOF8" s="11"/>
      <c r="BOG8" s="11"/>
      <c r="BOH8" s="11"/>
      <c r="BOI8" s="11"/>
      <c r="BOJ8" s="234"/>
      <c r="BOK8" s="235"/>
      <c r="BOL8" s="11"/>
      <c r="BOM8" s="11"/>
      <c r="BON8" s="11"/>
      <c r="BOO8" s="11"/>
      <c r="BOP8" s="11"/>
      <c r="BOQ8" s="234"/>
      <c r="BOR8" s="235"/>
      <c r="BOS8" s="11"/>
      <c r="BOT8" s="11"/>
      <c r="BOU8" s="11"/>
      <c r="BOV8" s="11"/>
      <c r="BOW8" s="11"/>
      <c r="BOX8" s="234"/>
      <c r="BOY8" s="235"/>
      <c r="BOZ8" s="11"/>
      <c r="BPA8" s="11"/>
      <c r="BPB8" s="11"/>
      <c r="BPC8" s="11"/>
      <c r="BPD8" s="11"/>
      <c r="BPE8" s="234"/>
      <c r="BPF8" s="235"/>
      <c r="BPG8" s="11"/>
      <c r="BPH8" s="11"/>
      <c r="BPI8" s="11"/>
      <c r="BPJ8" s="11"/>
      <c r="BPK8" s="11"/>
      <c r="BPL8" s="234"/>
      <c r="BPM8" s="235"/>
      <c r="BPN8" s="11"/>
      <c r="BPO8" s="11"/>
      <c r="BPP8" s="11"/>
      <c r="BPQ8" s="11"/>
      <c r="BPR8" s="11"/>
      <c r="BPS8" s="234"/>
      <c r="BPT8" s="235"/>
      <c r="BPU8" s="11"/>
      <c r="BPV8" s="11"/>
      <c r="BPW8" s="11"/>
      <c r="BPX8" s="11"/>
      <c r="BPY8" s="11"/>
      <c r="BPZ8" s="234"/>
      <c r="BQA8" s="235"/>
      <c r="BQB8" s="11"/>
      <c r="BQC8" s="11"/>
      <c r="BQD8" s="11"/>
      <c r="BQE8" s="11"/>
      <c r="BQF8" s="11"/>
      <c r="BQG8" s="234"/>
      <c r="BQH8" s="235"/>
      <c r="BQI8" s="11"/>
      <c r="BQJ8" s="11"/>
      <c r="BQK8" s="11"/>
      <c r="BQL8" s="11"/>
      <c r="BQM8" s="11"/>
      <c r="BQN8" s="234"/>
      <c r="BQO8" s="235"/>
      <c r="BQP8" s="11"/>
      <c r="BQQ8" s="11"/>
      <c r="BQR8" s="11"/>
      <c r="BQS8" s="11"/>
      <c r="BQT8" s="11"/>
      <c r="BQU8" s="234"/>
      <c r="BQV8" s="235"/>
      <c r="BQW8" s="11"/>
      <c r="BQX8" s="11"/>
      <c r="BQY8" s="11"/>
      <c r="BQZ8" s="11"/>
      <c r="BRA8" s="11"/>
      <c r="BRB8" s="234"/>
      <c r="BRC8" s="235"/>
      <c r="BRD8" s="11"/>
      <c r="BRE8" s="11"/>
      <c r="BRF8" s="11"/>
      <c r="BRG8" s="11"/>
      <c r="BRH8" s="11"/>
      <c r="BRI8" s="234"/>
      <c r="BRJ8" s="235"/>
      <c r="BRK8" s="11"/>
      <c r="BRL8" s="11"/>
      <c r="BRM8" s="11"/>
      <c r="BRN8" s="11"/>
      <c r="BRO8" s="11"/>
      <c r="BRP8" s="234"/>
      <c r="BRQ8" s="235"/>
      <c r="BRR8" s="11"/>
      <c r="BRS8" s="11"/>
      <c r="BRT8" s="11"/>
      <c r="BRU8" s="11"/>
      <c r="BRV8" s="11"/>
      <c r="BRW8" s="234"/>
      <c r="BRX8" s="235"/>
      <c r="BRY8" s="11"/>
      <c r="BRZ8" s="11"/>
      <c r="BSA8" s="11"/>
      <c r="BSB8" s="11"/>
      <c r="BSC8" s="11"/>
      <c r="BSD8" s="234"/>
      <c r="BSE8" s="235"/>
      <c r="BSF8" s="11"/>
      <c r="BSG8" s="11"/>
      <c r="BSH8" s="11"/>
      <c r="BSI8" s="11"/>
      <c r="BSJ8" s="11"/>
      <c r="BSK8" s="234"/>
      <c r="BSL8" s="235"/>
      <c r="BSM8" s="11"/>
      <c r="BSN8" s="11"/>
      <c r="BSO8" s="11"/>
      <c r="BSP8" s="11"/>
      <c r="BSQ8" s="11"/>
      <c r="BSR8" s="234"/>
      <c r="BSS8" s="235"/>
      <c r="BST8" s="11"/>
      <c r="BSU8" s="11"/>
      <c r="BSV8" s="11"/>
      <c r="BSW8" s="11"/>
      <c r="BSX8" s="11"/>
      <c r="BSY8" s="234"/>
      <c r="BSZ8" s="235"/>
      <c r="BTA8" s="11"/>
      <c r="BTB8" s="11"/>
      <c r="BTC8" s="11"/>
      <c r="BTD8" s="11"/>
      <c r="BTE8" s="11"/>
      <c r="BTF8" s="234"/>
      <c r="BTG8" s="235"/>
      <c r="BTH8" s="11"/>
      <c r="BTI8" s="11"/>
      <c r="BTJ8" s="11"/>
      <c r="BTK8" s="11"/>
      <c r="BTL8" s="11"/>
      <c r="BTM8" s="234"/>
      <c r="BTN8" s="235"/>
      <c r="BTO8" s="11"/>
      <c r="BTP8" s="11"/>
      <c r="BTQ8" s="11"/>
      <c r="BTR8" s="11"/>
      <c r="BTS8" s="11"/>
      <c r="BTT8" s="234"/>
      <c r="BTU8" s="235"/>
      <c r="BTV8" s="11"/>
      <c r="BTW8" s="11"/>
      <c r="BTX8" s="11"/>
      <c r="BTY8" s="11"/>
      <c r="BTZ8" s="11"/>
      <c r="BUA8" s="234"/>
      <c r="BUB8" s="235"/>
      <c r="BUC8" s="11"/>
      <c r="BUD8" s="11"/>
      <c r="BUE8" s="11"/>
      <c r="BUF8" s="11"/>
      <c r="BUG8" s="11"/>
      <c r="BUH8" s="234"/>
      <c r="BUI8" s="235"/>
      <c r="BUJ8" s="11"/>
      <c r="BUK8" s="11"/>
      <c r="BUL8" s="11"/>
      <c r="BUM8" s="11"/>
      <c r="BUN8" s="11"/>
      <c r="BUO8" s="234"/>
      <c r="BUP8" s="235"/>
      <c r="BUQ8" s="11"/>
      <c r="BUR8" s="11"/>
      <c r="BUS8" s="11"/>
      <c r="BUT8" s="11"/>
      <c r="BUU8" s="11"/>
      <c r="BUV8" s="234"/>
      <c r="BUW8" s="235"/>
      <c r="BUX8" s="11"/>
      <c r="BUY8" s="11"/>
      <c r="BUZ8" s="11"/>
      <c r="BVA8" s="11"/>
      <c r="BVB8" s="11"/>
      <c r="BVC8" s="234"/>
      <c r="BVD8" s="235"/>
      <c r="BVE8" s="11"/>
      <c r="BVF8" s="11"/>
      <c r="BVG8" s="11"/>
      <c r="BVH8" s="11"/>
      <c r="BVI8" s="11"/>
      <c r="BVJ8" s="234"/>
      <c r="BVK8" s="235"/>
      <c r="BVL8" s="11"/>
      <c r="BVM8" s="11"/>
      <c r="BVN8" s="11"/>
      <c r="BVO8" s="11"/>
      <c r="BVP8" s="11"/>
      <c r="BVQ8" s="234"/>
      <c r="BVR8" s="235"/>
      <c r="BVS8" s="11"/>
      <c r="BVT8" s="11"/>
      <c r="BVU8" s="11"/>
      <c r="BVV8" s="11"/>
      <c r="BVW8" s="11"/>
      <c r="BVX8" s="234"/>
      <c r="BVY8" s="235"/>
      <c r="BVZ8" s="11"/>
      <c r="BWA8" s="11"/>
      <c r="BWB8" s="11"/>
      <c r="BWC8" s="11"/>
      <c r="BWD8" s="11"/>
      <c r="BWE8" s="234"/>
      <c r="BWF8" s="235"/>
      <c r="BWG8" s="11"/>
      <c r="BWH8" s="11"/>
      <c r="BWI8" s="11"/>
      <c r="BWJ8" s="11"/>
      <c r="BWK8" s="11"/>
      <c r="BWL8" s="234"/>
      <c r="BWM8" s="235"/>
      <c r="BWN8" s="11"/>
      <c r="BWO8" s="11"/>
      <c r="BWP8" s="11"/>
      <c r="BWQ8" s="11"/>
      <c r="BWR8" s="11"/>
      <c r="BWS8" s="234"/>
      <c r="BWT8" s="235"/>
      <c r="BWU8" s="11"/>
      <c r="BWV8" s="11"/>
      <c r="BWW8" s="11"/>
      <c r="BWX8" s="11"/>
      <c r="BWY8" s="11"/>
      <c r="BWZ8" s="234"/>
      <c r="BXA8" s="235"/>
      <c r="BXB8" s="11"/>
      <c r="BXC8" s="11"/>
      <c r="BXD8" s="11"/>
      <c r="BXE8" s="11"/>
      <c r="BXF8" s="11"/>
      <c r="BXG8" s="234"/>
      <c r="BXH8" s="235"/>
      <c r="BXI8" s="11"/>
      <c r="BXJ8" s="11"/>
      <c r="BXK8" s="11"/>
      <c r="BXL8" s="11"/>
      <c r="BXM8" s="11"/>
      <c r="BXN8" s="234"/>
      <c r="BXO8" s="235"/>
      <c r="BXP8" s="11"/>
      <c r="BXQ8" s="11"/>
      <c r="BXR8" s="11"/>
      <c r="BXS8" s="11"/>
      <c r="BXT8" s="11"/>
      <c r="BXU8" s="234"/>
      <c r="BXV8" s="235"/>
      <c r="BXW8" s="11"/>
      <c r="BXX8" s="11"/>
      <c r="BXY8" s="11"/>
      <c r="BXZ8" s="11"/>
      <c r="BYA8" s="11"/>
      <c r="BYB8" s="234"/>
      <c r="BYC8" s="235"/>
      <c r="BYD8" s="11"/>
      <c r="BYE8" s="11"/>
      <c r="BYF8" s="11"/>
      <c r="BYG8" s="11"/>
      <c r="BYH8" s="11"/>
      <c r="BYI8" s="234"/>
      <c r="BYJ8" s="235"/>
      <c r="BYK8" s="11"/>
      <c r="BYL8" s="11"/>
      <c r="BYM8" s="11"/>
      <c r="BYN8" s="11"/>
      <c r="BYO8" s="11"/>
      <c r="BYP8" s="234"/>
      <c r="BYQ8" s="235"/>
      <c r="BYR8" s="11"/>
      <c r="BYS8" s="11"/>
      <c r="BYT8" s="11"/>
      <c r="BYU8" s="11"/>
      <c r="BYV8" s="11"/>
      <c r="BYW8" s="234"/>
      <c r="BYX8" s="235"/>
      <c r="BYY8" s="11"/>
      <c r="BYZ8" s="11"/>
      <c r="BZA8" s="11"/>
      <c r="BZB8" s="11"/>
      <c r="BZC8" s="11"/>
      <c r="BZD8" s="234"/>
      <c r="BZE8" s="235"/>
      <c r="BZF8" s="11"/>
      <c r="BZG8" s="11"/>
      <c r="BZH8" s="11"/>
      <c r="BZI8" s="11"/>
      <c r="BZJ8" s="11"/>
      <c r="BZK8" s="234"/>
      <c r="BZL8" s="235"/>
      <c r="BZM8" s="11"/>
      <c r="BZN8" s="11"/>
      <c r="BZO8" s="11"/>
      <c r="BZP8" s="11"/>
      <c r="BZQ8" s="11"/>
      <c r="BZR8" s="234"/>
      <c r="BZS8" s="235"/>
      <c r="BZT8" s="11"/>
      <c r="BZU8" s="11"/>
      <c r="BZV8" s="11"/>
      <c r="BZW8" s="11"/>
      <c r="BZX8" s="11"/>
      <c r="BZY8" s="234"/>
      <c r="BZZ8" s="235"/>
      <c r="CAA8" s="11"/>
      <c r="CAB8" s="11"/>
      <c r="CAC8" s="11"/>
      <c r="CAD8" s="11"/>
      <c r="CAE8" s="11"/>
      <c r="CAF8" s="234"/>
      <c r="CAG8" s="235"/>
      <c r="CAH8" s="11"/>
      <c r="CAI8" s="11"/>
      <c r="CAJ8" s="11"/>
      <c r="CAK8" s="11"/>
      <c r="CAL8" s="11"/>
      <c r="CAM8" s="234"/>
      <c r="CAN8" s="235"/>
      <c r="CAO8" s="11"/>
      <c r="CAP8" s="11"/>
      <c r="CAQ8" s="11"/>
      <c r="CAR8" s="11"/>
      <c r="CAS8" s="11"/>
      <c r="CAT8" s="234"/>
      <c r="CAU8" s="235"/>
      <c r="CAV8" s="11"/>
      <c r="CAW8" s="11"/>
      <c r="CAX8" s="11"/>
      <c r="CAY8" s="11"/>
      <c r="CAZ8" s="11"/>
      <c r="CBA8" s="234"/>
      <c r="CBB8" s="235"/>
      <c r="CBC8" s="11"/>
      <c r="CBD8" s="11"/>
      <c r="CBE8" s="11"/>
      <c r="CBF8" s="11"/>
      <c r="CBG8" s="11"/>
      <c r="CBH8" s="234"/>
      <c r="CBI8" s="235"/>
      <c r="CBJ8" s="11"/>
      <c r="CBK8" s="11"/>
      <c r="CBL8" s="11"/>
      <c r="CBM8" s="11"/>
      <c r="CBN8" s="11"/>
      <c r="CBO8" s="234"/>
      <c r="CBP8" s="235"/>
      <c r="CBQ8" s="11"/>
      <c r="CBR8" s="11"/>
      <c r="CBS8" s="11"/>
      <c r="CBT8" s="11"/>
      <c r="CBU8" s="11"/>
      <c r="CBV8" s="234"/>
      <c r="CBW8" s="235"/>
      <c r="CBX8" s="11"/>
      <c r="CBY8" s="11"/>
      <c r="CBZ8" s="11"/>
      <c r="CCA8" s="11"/>
      <c r="CCB8" s="11"/>
      <c r="CCC8" s="234"/>
      <c r="CCD8" s="235"/>
      <c r="CCE8" s="11"/>
      <c r="CCF8" s="11"/>
      <c r="CCG8" s="11"/>
      <c r="CCH8" s="11"/>
      <c r="CCI8" s="11"/>
      <c r="CCJ8" s="234"/>
      <c r="CCK8" s="235"/>
      <c r="CCL8" s="11"/>
      <c r="CCM8" s="11"/>
      <c r="CCN8" s="11"/>
      <c r="CCO8" s="11"/>
      <c r="CCP8" s="11"/>
      <c r="CCQ8" s="234"/>
      <c r="CCR8" s="235"/>
      <c r="CCS8" s="11"/>
      <c r="CCT8" s="11"/>
      <c r="CCU8" s="11"/>
      <c r="CCV8" s="11"/>
      <c r="CCW8" s="11"/>
      <c r="CCX8" s="234"/>
      <c r="CCY8" s="235"/>
      <c r="CCZ8" s="11"/>
      <c r="CDA8" s="11"/>
      <c r="CDB8" s="11"/>
      <c r="CDC8" s="11"/>
      <c r="CDD8" s="11"/>
      <c r="CDE8" s="234"/>
      <c r="CDF8" s="235"/>
      <c r="CDG8" s="11"/>
      <c r="CDH8" s="11"/>
      <c r="CDI8" s="11"/>
      <c r="CDJ8" s="11"/>
      <c r="CDK8" s="11"/>
      <c r="CDL8" s="234"/>
      <c r="CDM8" s="235"/>
      <c r="CDN8" s="11"/>
      <c r="CDO8" s="11"/>
      <c r="CDP8" s="11"/>
      <c r="CDQ8" s="11"/>
      <c r="CDR8" s="11"/>
      <c r="CDS8" s="234"/>
      <c r="CDT8" s="235"/>
      <c r="CDU8" s="11"/>
      <c r="CDV8" s="11"/>
      <c r="CDW8" s="11"/>
      <c r="CDX8" s="11"/>
      <c r="CDY8" s="11"/>
      <c r="CDZ8" s="234"/>
      <c r="CEA8" s="235"/>
      <c r="CEB8" s="11"/>
      <c r="CEC8" s="11"/>
      <c r="CED8" s="11"/>
      <c r="CEE8" s="11"/>
      <c r="CEF8" s="11"/>
      <c r="CEG8" s="234"/>
      <c r="CEH8" s="235"/>
      <c r="CEI8" s="11"/>
      <c r="CEJ8" s="11"/>
      <c r="CEK8" s="11"/>
      <c r="CEL8" s="11"/>
      <c r="CEM8" s="11"/>
      <c r="CEN8" s="234"/>
      <c r="CEO8" s="235"/>
      <c r="CEP8" s="11"/>
      <c r="CEQ8" s="11"/>
      <c r="CER8" s="11"/>
      <c r="CES8" s="11"/>
      <c r="CET8" s="11"/>
      <c r="CEU8" s="234"/>
      <c r="CEV8" s="235"/>
      <c r="CEW8" s="11"/>
      <c r="CEX8" s="11"/>
      <c r="CEY8" s="11"/>
      <c r="CEZ8" s="11"/>
      <c r="CFA8" s="11"/>
      <c r="CFB8" s="234"/>
      <c r="CFC8" s="235"/>
      <c r="CFD8" s="11"/>
      <c r="CFE8" s="11"/>
      <c r="CFF8" s="11"/>
      <c r="CFG8" s="11"/>
      <c r="CFH8" s="11"/>
      <c r="CFI8" s="234"/>
      <c r="CFJ8" s="235"/>
      <c r="CFK8" s="11"/>
      <c r="CFL8" s="11"/>
      <c r="CFM8" s="11"/>
      <c r="CFN8" s="11"/>
      <c r="CFO8" s="11"/>
      <c r="CFP8" s="234"/>
      <c r="CFQ8" s="235"/>
      <c r="CFR8" s="11"/>
      <c r="CFS8" s="11"/>
      <c r="CFT8" s="11"/>
      <c r="CFU8" s="11"/>
      <c r="CFV8" s="11"/>
      <c r="CFW8" s="234"/>
      <c r="CFX8" s="235"/>
      <c r="CFY8" s="11"/>
      <c r="CFZ8" s="11"/>
      <c r="CGA8" s="11"/>
      <c r="CGB8" s="11"/>
      <c r="CGC8" s="11"/>
      <c r="CGD8" s="234"/>
      <c r="CGE8" s="235"/>
      <c r="CGF8" s="11"/>
      <c r="CGG8" s="11"/>
      <c r="CGH8" s="11"/>
      <c r="CGI8" s="11"/>
      <c r="CGJ8" s="11"/>
      <c r="CGK8" s="234"/>
      <c r="CGL8" s="235"/>
      <c r="CGM8" s="11"/>
      <c r="CGN8" s="11"/>
      <c r="CGO8" s="11"/>
      <c r="CGP8" s="11"/>
      <c r="CGQ8" s="11"/>
      <c r="CGR8" s="234"/>
      <c r="CGS8" s="235"/>
      <c r="CGT8" s="11"/>
      <c r="CGU8" s="11"/>
      <c r="CGV8" s="11"/>
      <c r="CGW8" s="11"/>
      <c r="CGX8" s="11"/>
      <c r="CGY8" s="234"/>
      <c r="CGZ8" s="235"/>
      <c r="CHA8" s="11"/>
      <c r="CHB8" s="11"/>
      <c r="CHC8" s="11"/>
      <c r="CHD8" s="11"/>
      <c r="CHE8" s="11"/>
      <c r="CHF8" s="234"/>
      <c r="CHG8" s="235"/>
      <c r="CHH8" s="11"/>
      <c r="CHI8" s="11"/>
      <c r="CHJ8" s="11"/>
      <c r="CHK8" s="11"/>
      <c r="CHL8" s="11"/>
      <c r="CHM8" s="234"/>
      <c r="CHN8" s="235"/>
      <c r="CHO8" s="11"/>
      <c r="CHP8" s="11"/>
      <c r="CHQ8" s="11"/>
      <c r="CHR8" s="11"/>
      <c r="CHS8" s="11"/>
      <c r="CHT8" s="234"/>
      <c r="CHU8" s="235"/>
      <c r="CHV8" s="11"/>
      <c r="CHW8" s="11"/>
      <c r="CHX8" s="11"/>
      <c r="CHY8" s="11"/>
      <c r="CHZ8" s="11"/>
      <c r="CIA8" s="234"/>
      <c r="CIB8" s="235"/>
      <c r="CIC8" s="11"/>
      <c r="CID8" s="11"/>
      <c r="CIE8" s="11"/>
      <c r="CIF8" s="11"/>
      <c r="CIG8" s="11"/>
      <c r="CIH8" s="234"/>
      <c r="CII8" s="235"/>
      <c r="CIJ8" s="11"/>
      <c r="CIK8" s="11"/>
      <c r="CIL8" s="11"/>
      <c r="CIM8" s="11"/>
      <c r="CIN8" s="11"/>
      <c r="CIO8" s="234"/>
      <c r="CIP8" s="235"/>
      <c r="CIQ8" s="11"/>
      <c r="CIR8" s="11"/>
      <c r="CIS8" s="11"/>
      <c r="CIT8" s="11"/>
      <c r="CIU8" s="11"/>
      <c r="CIV8" s="234"/>
      <c r="CIW8" s="235"/>
      <c r="CIX8" s="11"/>
      <c r="CIY8" s="11"/>
      <c r="CIZ8" s="11"/>
      <c r="CJA8" s="11"/>
      <c r="CJB8" s="11"/>
      <c r="CJC8" s="234"/>
      <c r="CJD8" s="235"/>
      <c r="CJE8" s="11"/>
      <c r="CJF8" s="11"/>
      <c r="CJG8" s="11"/>
      <c r="CJH8" s="11"/>
      <c r="CJI8" s="11"/>
      <c r="CJJ8" s="234"/>
      <c r="CJK8" s="235"/>
      <c r="CJL8" s="11"/>
      <c r="CJM8" s="11"/>
      <c r="CJN8" s="11"/>
      <c r="CJO8" s="11"/>
      <c r="CJP8" s="11"/>
      <c r="CJQ8" s="234"/>
      <c r="CJR8" s="235"/>
      <c r="CJS8" s="11"/>
      <c r="CJT8" s="11"/>
      <c r="CJU8" s="11"/>
      <c r="CJV8" s="11"/>
      <c r="CJW8" s="11"/>
      <c r="CJX8" s="234"/>
      <c r="CJY8" s="235"/>
      <c r="CJZ8" s="11"/>
      <c r="CKA8" s="11"/>
      <c r="CKB8" s="11"/>
      <c r="CKC8" s="11"/>
      <c r="CKD8" s="11"/>
      <c r="CKE8" s="234"/>
      <c r="CKF8" s="235"/>
      <c r="CKG8" s="11"/>
      <c r="CKH8" s="11"/>
      <c r="CKI8" s="11"/>
      <c r="CKJ8" s="11"/>
      <c r="CKK8" s="11"/>
      <c r="CKL8" s="234"/>
      <c r="CKM8" s="235"/>
      <c r="CKN8" s="11"/>
      <c r="CKO8" s="11"/>
      <c r="CKP8" s="11"/>
      <c r="CKQ8" s="11"/>
      <c r="CKR8" s="11"/>
      <c r="CKS8" s="234"/>
      <c r="CKT8" s="235"/>
      <c r="CKU8" s="11"/>
      <c r="CKV8" s="11"/>
      <c r="CKW8" s="11"/>
      <c r="CKX8" s="11"/>
      <c r="CKY8" s="11"/>
      <c r="CKZ8" s="234"/>
      <c r="CLA8" s="235"/>
      <c r="CLB8" s="11"/>
      <c r="CLC8" s="11"/>
      <c r="CLD8" s="11"/>
      <c r="CLE8" s="11"/>
      <c r="CLF8" s="11"/>
      <c r="CLG8" s="234"/>
      <c r="CLH8" s="235"/>
      <c r="CLI8" s="11"/>
      <c r="CLJ8" s="11"/>
      <c r="CLK8" s="11"/>
      <c r="CLL8" s="11"/>
      <c r="CLM8" s="11"/>
      <c r="CLN8" s="234"/>
      <c r="CLO8" s="235"/>
      <c r="CLP8" s="11"/>
      <c r="CLQ8" s="11"/>
      <c r="CLR8" s="11"/>
      <c r="CLS8" s="11"/>
      <c r="CLT8" s="11"/>
      <c r="CLU8" s="234"/>
      <c r="CLV8" s="235"/>
      <c r="CLW8" s="11"/>
      <c r="CLX8" s="11"/>
      <c r="CLY8" s="11"/>
      <c r="CLZ8" s="11"/>
      <c r="CMA8" s="11"/>
      <c r="CMB8" s="234"/>
      <c r="CMC8" s="235"/>
      <c r="CMD8" s="11"/>
      <c r="CME8" s="11"/>
      <c r="CMF8" s="11"/>
      <c r="CMG8" s="11"/>
      <c r="CMH8" s="11"/>
      <c r="CMI8" s="234"/>
      <c r="CMJ8" s="235"/>
      <c r="CMK8" s="11"/>
      <c r="CML8" s="11"/>
      <c r="CMM8" s="11"/>
      <c r="CMN8" s="11"/>
      <c r="CMO8" s="11"/>
      <c r="CMP8" s="234"/>
      <c r="CMQ8" s="235"/>
      <c r="CMR8" s="11"/>
      <c r="CMS8" s="11"/>
      <c r="CMT8" s="11"/>
      <c r="CMU8" s="11"/>
      <c r="CMV8" s="11"/>
      <c r="CMW8" s="234"/>
      <c r="CMX8" s="235"/>
      <c r="CMY8" s="11"/>
      <c r="CMZ8" s="11"/>
      <c r="CNA8" s="11"/>
      <c r="CNB8" s="11"/>
      <c r="CNC8" s="11"/>
      <c r="CND8" s="234"/>
      <c r="CNE8" s="235"/>
      <c r="CNF8" s="11"/>
      <c r="CNG8" s="11"/>
      <c r="CNH8" s="11"/>
      <c r="CNI8" s="11"/>
      <c r="CNJ8" s="11"/>
      <c r="CNK8" s="234"/>
      <c r="CNL8" s="235"/>
      <c r="CNM8" s="11"/>
      <c r="CNN8" s="11"/>
      <c r="CNO8" s="11"/>
      <c r="CNP8" s="11"/>
      <c r="CNQ8" s="11"/>
      <c r="CNR8" s="234"/>
      <c r="CNS8" s="235"/>
      <c r="CNT8" s="11"/>
      <c r="CNU8" s="11"/>
      <c r="CNV8" s="11"/>
      <c r="CNW8" s="11"/>
      <c r="CNX8" s="11"/>
      <c r="CNY8" s="234"/>
      <c r="CNZ8" s="235"/>
      <c r="COA8" s="11"/>
      <c r="COB8" s="11"/>
      <c r="COC8" s="11"/>
      <c r="COD8" s="11"/>
      <c r="COE8" s="11"/>
      <c r="COF8" s="234"/>
      <c r="COG8" s="235"/>
      <c r="COH8" s="11"/>
      <c r="COI8" s="11"/>
      <c r="COJ8" s="11"/>
      <c r="COK8" s="11"/>
      <c r="COL8" s="11"/>
      <c r="COM8" s="234"/>
      <c r="CON8" s="235"/>
      <c r="COO8" s="11"/>
      <c r="COP8" s="11"/>
      <c r="COQ8" s="11"/>
      <c r="COR8" s="11"/>
      <c r="COS8" s="11"/>
      <c r="COT8" s="234"/>
      <c r="COU8" s="235"/>
      <c r="COV8" s="11"/>
      <c r="COW8" s="11"/>
      <c r="COX8" s="11"/>
      <c r="COY8" s="11"/>
      <c r="COZ8" s="11"/>
      <c r="CPA8" s="234"/>
      <c r="CPB8" s="235"/>
      <c r="CPC8" s="11"/>
      <c r="CPD8" s="11"/>
      <c r="CPE8" s="11"/>
      <c r="CPF8" s="11"/>
      <c r="CPG8" s="11"/>
      <c r="CPH8" s="234"/>
      <c r="CPI8" s="235"/>
      <c r="CPJ8" s="11"/>
      <c r="CPK8" s="11"/>
      <c r="CPL8" s="11"/>
      <c r="CPM8" s="11"/>
      <c r="CPN8" s="11"/>
      <c r="CPO8" s="234"/>
      <c r="CPP8" s="235"/>
      <c r="CPQ8" s="11"/>
      <c r="CPR8" s="11"/>
      <c r="CPS8" s="11"/>
      <c r="CPT8" s="11"/>
      <c r="CPU8" s="11"/>
      <c r="CPV8" s="234"/>
      <c r="CPW8" s="235"/>
      <c r="CPX8" s="11"/>
      <c r="CPY8" s="11"/>
      <c r="CPZ8" s="11"/>
      <c r="CQA8" s="11"/>
      <c r="CQB8" s="11"/>
      <c r="CQC8" s="234"/>
      <c r="CQD8" s="235"/>
      <c r="CQE8" s="11"/>
      <c r="CQF8" s="11"/>
      <c r="CQG8" s="11"/>
      <c r="CQH8" s="11"/>
      <c r="CQI8" s="11"/>
      <c r="CQJ8" s="234"/>
      <c r="CQK8" s="235"/>
      <c r="CQL8" s="11"/>
      <c r="CQM8" s="11"/>
      <c r="CQN8" s="11"/>
      <c r="CQO8" s="11"/>
      <c r="CQP8" s="11"/>
      <c r="CQQ8" s="234"/>
      <c r="CQR8" s="235"/>
      <c r="CQS8" s="11"/>
      <c r="CQT8" s="11"/>
      <c r="CQU8" s="11"/>
      <c r="CQV8" s="11"/>
      <c r="CQW8" s="11"/>
      <c r="CQX8" s="234"/>
      <c r="CQY8" s="235"/>
      <c r="CQZ8" s="11"/>
      <c r="CRA8" s="11"/>
      <c r="CRB8" s="11"/>
      <c r="CRC8" s="11"/>
      <c r="CRD8" s="11"/>
      <c r="CRE8" s="234"/>
      <c r="CRF8" s="235"/>
      <c r="CRG8" s="11"/>
      <c r="CRH8" s="11"/>
      <c r="CRI8" s="11"/>
      <c r="CRJ8" s="11"/>
      <c r="CRK8" s="11"/>
      <c r="CRL8" s="234"/>
      <c r="CRM8" s="235"/>
      <c r="CRN8" s="11"/>
      <c r="CRO8" s="11"/>
      <c r="CRP8" s="11"/>
      <c r="CRQ8" s="11"/>
      <c r="CRR8" s="11"/>
      <c r="CRS8" s="234"/>
      <c r="CRT8" s="235"/>
      <c r="CRU8" s="11"/>
      <c r="CRV8" s="11"/>
      <c r="CRW8" s="11"/>
      <c r="CRX8" s="11"/>
      <c r="CRY8" s="11"/>
      <c r="CRZ8" s="234"/>
      <c r="CSA8" s="235"/>
      <c r="CSB8" s="11"/>
      <c r="CSC8" s="11"/>
      <c r="CSD8" s="11"/>
      <c r="CSE8" s="11"/>
      <c r="CSF8" s="11"/>
      <c r="CSG8" s="234"/>
      <c r="CSH8" s="235"/>
      <c r="CSI8" s="11"/>
      <c r="CSJ8" s="11"/>
      <c r="CSK8" s="11"/>
      <c r="CSL8" s="11"/>
      <c r="CSM8" s="11"/>
      <c r="CSN8" s="234"/>
      <c r="CSO8" s="235"/>
      <c r="CSP8" s="11"/>
      <c r="CSQ8" s="11"/>
      <c r="CSR8" s="11"/>
      <c r="CSS8" s="11"/>
      <c r="CST8" s="11"/>
      <c r="CSU8" s="234"/>
      <c r="CSV8" s="235"/>
      <c r="CSW8" s="11"/>
      <c r="CSX8" s="11"/>
      <c r="CSY8" s="11"/>
      <c r="CSZ8" s="11"/>
      <c r="CTA8" s="11"/>
      <c r="CTB8" s="234"/>
      <c r="CTC8" s="235"/>
      <c r="CTD8" s="11"/>
      <c r="CTE8" s="11"/>
      <c r="CTF8" s="11"/>
      <c r="CTG8" s="11"/>
      <c r="CTH8" s="11"/>
      <c r="CTI8" s="234"/>
      <c r="CTJ8" s="235"/>
      <c r="CTK8" s="11"/>
      <c r="CTL8" s="11"/>
      <c r="CTM8" s="11"/>
      <c r="CTN8" s="11"/>
      <c r="CTO8" s="11"/>
      <c r="CTP8" s="234"/>
      <c r="CTQ8" s="235"/>
      <c r="CTR8" s="11"/>
      <c r="CTS8" s="11"/>
      <c r="CTT8" s="11"/>
      <c r="CTU8" s="11"/>
      <c r="CTV8" s="11"/>
      <c r="CTW8" s="234"/>
      <c r="CTX8" s="235"/>
      <c r="CTY8" s="11"/>
      <c r="CTZ8" s="11"/>
      <c r="CUA8" s="11"/>
      <c r="CUB8" s="11"/>
      <c r="CUC8" s="11"/>
      <c r="CUD8" s="234"/>
      <c r="CUE8" s="235"/>
      <c r="CUF8" s="11"/>
      <c r="CUG8" s="11"/>
      <c r="CUH8" s="11"/>
      <c r="CUI8" s="11"/>
      <c r="CUJ8" s="11"/>
      <c r="CUK8" s="234"/>
      <c r="CUL8" s="235"/>
      <c r="CUM8" s="11"/>
      <c r="CUN8" s="11"/>
      <c r="CUO8" s="11"/>
      <c r="CUP8" s="11"/>
      <c r="CUQ8" s="11"/>
      <c r="CUR8" s="234"/>
      <c r="CUS8" s="235"/>
      <c r="CUT8" s="11"/>
      <c r="CUU8" s="11"/>
      <c r="CUV8" s="11"/>
      <c r="CUW8" s="11"/>
      <c r="CUX8" s="11"/>
      <c r="CUY8" s="234"/>
      <c r="CUZ8" s="235"/>
      <c r="CVA8" s="11"/>
      <c r="CVB8" s="11"/>
      <c r="CVC8" s="11"/>
      <c r="CVD8" s="11"/>
      <c r="CVE8" s="11"/>
      <c r="CVF8" s="234"/>
      <c r="CVG8" s="235"/>
      <c r="CVH8" s="11"/>
      <c r="CVI8" s="11"/>
      <c r="CVJ8" s="11"/>
      <c r="CVK8" s="11"/>
      <c r="CVL8" s="11"/>
      <c r="CVM8" s="234"/>
      <c r="CVN8" s="235"/>
      <c r="CVO8" s="11"/>
      <c r="CVP8" s="11"/>
      <c r="CVQ8" s="11"/>
      <c r="CVR8" s="11"/>
      <c r="CVS8" s="11"/>
      <c r="CVT8" s="234"/>
      <c r="CVU8" s="235"/>
      <c r="CVV8" s="11"/>
      <c r="CVW8" s="11"/>
      <c r="CVX8" s="11"/>
      <c r="CVY8" s="11"/>
      <c r="CVZ8" s="11"/>
      <c r="CWA8" s="234"/>
      <c r="CWB8" s="235"/>
      <c r="CWC8" s="11"/>
      <c r="CWD8" s="11"/>
      <c r="CWE8" s="11"/>
      <c r="CWF8" s="11"/>
      <c r="CWG8" s="11"/>
      <c r="CWH8" s="234"/>
      <c r="CWI8" s="235"/>
      <c r="CWJ8" s="11"/>
      <c r="CWK8" s="11"/>
      <c r="CWL8" s="11"/>
      <c r="CWM8" s="11"/>
      <c r="CWN8" s="11"/>
      <c r="CWO8" s="234"/>
      <c r="CWP8" s="235"/>
      <c r="CWQ8" s="11"/>
      <c r="CWR8" s="11"/>
      <c r="CWS8" s="11"/>
      <c r="CWT8" s="11"/>
      <c r="CWU8" s="11"/>
      <c r="CWV8" s="234"/>
      <c r="CWW8" s="235"/>
      <c r="CWX8" s="11"/>
      <c r="CWY8" s="11"/>
      <c r="CWZ8" s="11"/>
      <c r="CXA8" s="11"/>
      <c r="CXB8" s="11"/>
      <c r="CXC8" s="234"/>
      <c r="CXD8" s="235"/>
      <c r="CXE8" s="11"/>
      <c r="CXF8" s="11"/>
      <c r="CXG8" s="11"/>
      <c r="CXH8" s="11"/>
      <c r="CXI8" s="11"/>
      <c r="CXJ8" s="234"/>
      <c r="CXK8" s="235"/>
      <c r="CXL8" s="11"/>
      <c r="CXM8" s="11"/>
      <c r="CXN8" s="11"/>
      <c r="CXO8" s="11"/>
      <c r="CXP8" s="11"/>
      <c r="CXQ8" s="234"/>
      <c r="CXR8" s="235"/>
      <c r="CXS8" s="11"/>
      <c r="CXT8" s="11"/>
      <c r="CXU8" s="11"/>
      <c r="CXV8" s="11"/>
      <c r="CXW8" s="11"/>
      <c r="CXX8" s="234"/>
      <c r="CXY8" s="235"/>
      <c r="CXZ8" s="11"/>
      <c r="CYA8" s="11"/>
      <c r="CYB8" s="11"/>
      <c r="CYC8" s="11"/>
      <c r="CYD8" s="11"/>
      <c r="CYE8" s="234"/>
      <c r="CYF8" s="235"/>
      <c r="CYG8" s="11"/>
      <c r="CYH8" s="11"/>
      <c r="CYI8" s="11"/>
      <c r="CYJ8" s="11"/>
      <c r="CYK8" s="11"/>
      <c r="CYL8" s="234"/>
      <c r="CYM8" s="235"/>
      <c r="CYN8" s="11"/>
      <c r="CYO8" s="11"/>
      <c r="CYP8" s="11"/>
      <c r="CYQ8" s="11"/>
      <c r="CYR8" s="11"/>
      <c r="CYS8" s="234"/>
      <c r="CYT8" s="235"/>
      <c r="CYU8" s="11"/>
      <c r="CYV8" s="11"/>
      <c r="CYW8" s="11"/>
      <c r="CYX8" s="11"/>
      <c r="CYY8" s="11"/>
      <c r="CYZ8" s="234"/>
      <c r="CZA8" s="235"/>
      <c r="CZB8" s="11"/>
      <c r="CZC8" s="11"/>
      <c r="CZD8" s="11"/>
      <c r="CZE8" s="11"/>
      <c r="CZF8" s="11"/>
      <c r="CZG8" s="234"/>
      <c r="CZH8" s="235"/>
      <c r="CZI8" s="11"/>
      <c r="CZJ8" s="11"/>
      <c r="CZK8" s="11"/>
      <c r="CZL8" s="11"/>
      <c r="CZM8" s="11"/>
      <c r="CZN8" s="234"/>
      <c r="CZO8" s="235"/>
      <c r="CZP8" s="11"/>
      <c r="CZQ8" s="11"/>
      <c r="CZR8" s="11"/>
      <c r="CZS8" s="11"/>
      <c r="CZT8" s="11"/>
      <c r="CZU8" s="234"/>
      <c r="CZV8" s="235"/>
      <c r="CZW8" s="11"/>
      <c r="CZX8" s="11"/>
      <c r="CZY8" s="11"/>
      <c r="CZZ8" s="11"/>
      <c r="DAA8" s="11"/>
      <c r="DAB8" s="234"/>
      <c r="DAC8" s="235"/>
      <c r="DAD8" s="11"/>
      <c r="DAE8" s="11"/>
      <c r="DAF8" s="11"/>
      <c r="DAG8" s="11"/>
      <c r="DAH8" s="11"/>
      <c r="DAI8" s="234"/>
      <c r="DAJ8" s="235"/>
      <c r="DAK8" s="11"/>
      <c r="DAL8" s="11"/>
      <c r="DAM8" s="11"/>
      <c r="DAN8" s="11"/>
      <c r="DAO8" s="11"/>
      <c r="DAP8" s="234"/>
      <c r="DAQ8" s="235"/>
      <c r="DAR8" s="11"/>
      <c r="DAS8" s="11"/>
      <c r="DAT8" s="11"/>
      <c r="DAU8" s="11"/>
      <c r="DAV8" s="11"/>
      <c r="DAW8" s="234"/>
      <c r="DAX8" s="235"/>
      <c r="DAY8" s="11"/>
      <c r="DAZ8" s="11"/>
      <c r="DBA8" s="11"/>
      <c r="DBB8" s="11"/>
      <c r="DBC8" s="11"/>
      <c r="DBD8" s="234"/>
      <c r="DBE8" s="235"/>
      <c r="DBF8" s="11"/>
      <c r="DBG8" s="11"/>
      <c r="DBH8" s="11"/>
      <c r="DBI8" s="11"/>
      <c r="DBJ8" s="11"/>
      <c r="DBK8" s="234"/>
      <c r="DBL8" s="235"/>
      <c r="DBM8" s="11"/>
      <c r="DBN8" s="11"/>
      <c r="DBO8" s="11"/>
      <c r="DBP8" s="11"/>
      <c r="DBQ8" s="11"/>
      <c r="DBR8" s="234"/>
      <c r="DBS8" s="235"/>
      <c r="DBT8" s="11"/>
      <c r="DBU8" s="11"/>
      <c r="DBV8" s="11"/>
      <c r="DBW8" s="11"/>
      <c r="DBX8" s="11"/>
      <c r="DBY8" s="234"/>
      <c r="DBZ8" s="235"/>
      <c r="DCA8" s="11"/>
      <c r="DCB8" s="11"/>
      <c r="DCC8" s="11"/>
      <c r="DCD8" s="11"/>
      <c r="DCE8" s="11"/>
      <c r="DCF8" s="234"/>
      <c r="DCG8" s="235"/>
      <c r="DCH8" s="11"/>
      <c r="DCI8" s="11"/>
      <c r="DCJ8" s="11"/>
      <c r="DCK8" s="11"/>
      <c r="DCL8" s="11"/>
      <c r="DCM8" s="234"/>
      <c r="DCN8" s="235"/>
      <c r="DCO8" s="11"/>
      <c r="DCP8" s="11"/>
      <c r="DCQ8" s="11"/>
      <c r="DCR8" s="11"/>
      <c r="DCS8" s="11"/>
      <c r="DCT8" s="234"/>
      <c r="DCU8" s="235"/>
      <c r="DCV8" s="11"/>
      <c r="DCW8" s="11"/>
      <c r="DCX8" s="11"/>
      <c r="DCY8" s="11"/>
      <c r="DCZ8" s="11"/>
      <c r="DDA8" s="234"/>
      <c r="DDB8" s="235"/>
      <c r="DDC8" s="11"/>
      <c r="DDD8" s="11"/>
      <c r="DDE8" s="11"/>
      <c r="DDF8" s="11"/>
      <c r="DDG8" s="11"/>
      <c r="DDH8" s="234"/>
      <c r="DDI8" s="235"/>
      <c r="DDJ8" s="11"/>
      <c r="DDK8" s="11"/>
      <c r="DDL8" s="11"/>
      <c r="DDM8" s="11"/>
      <c r="DDN8" s="11"/>
      <c r="DDO8" s="234"/>
      <c r="DDP8" s="235"/>
      <c r="DDQ8" s="11"/>
      <c r="DDR8" s="11"/>
      <c r="DDS8" s="11"/>
      <c r="DDT8" s="11"/>
      <c r="DDU8" s="11"/>
      <c r="DDV8" s="234"/>
      <c r="DDW8" s="235"/>
      <c r="DDX8" s="11"/>
      <c r="DDY8" s="11"/>
      <c r="DDZ8" s="11"/>
      <c r="DEA8" s="11"/>
      <c r="DEB8" s="11"/>
      <c r="DEC8" s="234"/>
      <c r="DED8" s="235"/>
      <c r="DEE8" s="11"/>
      <c r="DEF8" s="11"/>
      <c r="DEG8" s="11"/>
      <c r="DEH8" s="11"/>
      <c r="DEI8" s="11"/>
      <c r="DEJ8" s="234"/>
      <c r="DEK8" s="235"/>
      <c r="DEL8" s="11"/>
      <c r="DEM8" s="11"/>
      <c r="DEN8" s="11"/>
      <c r="DEO8" s="11"/>
      <c r="DEP8" s="11"/>
      <c r="DEQ8" s="234"/>
      <c r="DER8" s="235"/>
      <c r="DES8" s="11"/>
      <c r="DET8" s="11"/>
      <c r="DEU8" s="11"/>
      <c r="DEV8" s="11"/>
      <c r="DEW8" s="11"/>
      <c r="DEX8" s="234"/>
      <c r="DEY8" s="235"/>
      <c r="DEZ8" s="11"/>
      <c r="DFA8" s="11"/>
      <c r="DFB8" s="11"/>
      <c r="DFC8" s="11"/>
      <c r="DFD8" s="11"/>
      <c r="DFE8" s="234"/>
      <c r="DFF8" s="235"/>
      <c r="DFG8" s="11"/>
      <c r="DFH8" s="11"/>
      <c r="DFI8" s="11"/>
      <c r="DFJ8" s="11"/>
      <c r="DFK8" s="11"/>
      <c r="DFL8" s="234"/>
      <c r="DFM8" s="235"/>
      <c r="DFN8" s="11"/>
      <c r="DFO8" s="11"/>
      <c r="DFP8" s="11"/>
      <c r="DFQ8" s="11"/>
      <c r="DFR8" s="11"/>
      <c r="DFS8" s="234"/>
      <c r="DFT8" s="235"/>
      <c r="DFU8" s="11"/>
      <c r="DFV8" s="11"/>
      <c r="DFW8" s="11"/>
      <c r="DFX8" s="11"/>
      <c r="DFY8" s="11"/>
      <c r="DFZ8" s="234"/>
      <c r="DGA8" s="235"/>
      <c r="DGB8" s="11"/>
      <c r="DGC8" s="11"/>
      <c r="DGD8" s="11"/>
      <c r="DGE8" s="11"/>
      <c r="DGF8" s="11"/>
      <c r="DGG8" s="234"/>
      <c r="DGH8" s="235"/>
      <c r="DGI8" s="11"/>
      <c r="DGJ8" s="11"/>
      <c r="DGK8" s="11"/>
      <c r="DGL8" s="11"/>
      <c r="DGM8" s="11"/>
      <c r="DGN8" s="234"/>
      <c r="DGO8" s="235"/>
      <c r="DGP8" s="11"/>
      <c r="DGQ8" s="11"/>
      <c r="DGR8" s="11"/>
      <c r="DGS8" s="11"/>
      <c r="DGT8" s="11"/>
      <c r="DGU8" s="234"/>
      <c r="DGV8" s="235"/>
      <c r="DGW8" s="11"/>
      <c r="DGX8" s="11"/>
      <c r="DGY8" s="11"/>
      <c r="DGZ8" s="11"/>
      <c r="DHA8" s="11"/>
      <c r="DHB8" s="234"/>
      <c r="DHC8" s="235"/>
      <c r="DHD8" s="11"/>
      <c r="DHE8" s="11"/>
      <c r="DHF8" s="11"/>
      <c r="DHG8" s="11"/>
      <c r="DHH8" s="11"/>
      <c r="DHI8" s="234"/>
      <c r="DHJ8" s="235"/>
      <c r="DHK8" s="11"/>
      <c r="DHL8" s="11"/>
      <c r="DHM8" s="11"/>
      <c r="DHN8" s="11"/>
      <c r="DHO8" s="11"/>
      <c r="DHP8" s="234"/>
      <c r="DHQ8" s="235"/>
      <c r="DHR8" s="11"/>
      <c r="DHS8" s="11"/>
      <c r="DHT8" s="11"/>
      <c r="DHU8" s="11"/>
      <c r="DHV8" s="11"/>
      <c r="DHW8" s="234"/>
      <c r="DHX8" s="235"/>
      <c r="DHY8" s="11"/>
      <c r="DHZ8" s="11"/>
      <c r="DIA8" s="11"/>
      <c r="DIB8" s="11"/>
      <c r="DIC8" s="11"/>
      <c r="DID8" s="234"/>
      <c r="DIE8" s="235"/>
      <c r="DIF8" s="11"/>
      <c r="DIG8" s="11"/>
      <c r="DIH8" s="11"/>
      <c r="DII8" s="11"/>
      <c r="DIJ8" s="11"/>
      <c r="DIK8" s="234"/>
      <c r="DIL8" s="235"/>
      <c r="DIM8" s="11"/>
      <c r="DIN8" s="11"/>
      <c r="DIO8" s="11"/>
      <c r="DIP8" s="11"/>
      <c r="DIQ8" s="11"/>
      <c r="DIR8" s="234"/>
      <c r="DIS8" s="235"/>
      <c r="DIT8" s="11"/>
      <c r="DIU8" s="11"/>
      <c r="DIV8" s="11"/>
      <c r="DIW8" s="11"/>
      <c r="DIX8" s="11"/>
      <c r="DIY8" s="234"/>
      <c r="DIZ8" s="235"/>
      <c r="DJA8" s="11"/>
      <c r="DJB8" s="11"/>
      <c r="DJC8" s="11"/>
      <c r="DJD8" s="11"/>
      <c r="DJE8" s="11"/>
      <c r="DJF8" s="234"/>
      <c r="DJG8" s="235"/>
      <c r="DJH8" s="11"/>
      <c r="DJI8" s="11"/>
      <c r="DJJ8" s="11"/>
      <c r="DJK8" s="11"/>
      <c r="DJL8" s="11"/>
      <c r="DJM8" s="234"/>
      <c r="DJN8" s="235"/>
      <c r="DJO8" s="11"/>
      <c r="DJP8" s="11"/>
      <c r="DJQ8" s="11"/>
      <c r="DJR8" s="11"/>
      <c r="DJS8" s="11"/>
      <c r="DJT8" s="234"/>
      <c r="DJU8" s="235"/>
      <c r="DJV8" s="11"/>
      <c r="DJW8" s="11"/>
      <c r="DJX8" s="11"/>
      <c r="DJY8" s="11"/>
      <c r="DJZ8" s="11"/>
      <c r="DKA8" s="234"/>
      <c r="DKB8" s="235"/>
      <c r="DKC8" s="11"/>
      <c r="DKD8" s="11"/>
      <c r="DKE8" s="11"/>
      <c r="DKF8" s="11"/>
      <c r="DKG8" s="11"/>
      <c r="DKH8" s="234"/>
      <c r="DKI8" s="235"/>
      <c r="DKJ8" s="11"/>
      <c r="DKK8" s="11"/>
      <c r="DKL8" s="11"/>
      <c r="DKM8" s="11"/>
      <c r="DKN8" s="11"/>
      <c r="DKO8" s="234"/>
      <c r="DKP8" s="235"/>
      <c r="DKQ8" s="11"/>
      <c r="DKR8" s="11"/>
      <c r="DKS8" s="11"/>
      <c r="DKT8" s="11"/>
      <c r="DKU8" s="11"/>
      <c r="DKV8" s="234"/>
      <c r="DKW8" s="235"/>
      <c r="DKX8" s="11"/>
      <c r="DKY8" s="11"/>
      <c r="DKZ8" s="11"/>
      <c r="DLA8" s="11"/>
      <c r="DLB8" s="11"/>
      <c r="DLC8" s="234"/>
      <c r="DLD8" s="235"/>
      <c r="DLE8" s="11"/>
      <c r="DLF8" s="11"/>
      <c r="DLG8" s="11"/>
      <c r="DLH8" s="11"/>
      <c r="DLI8" s="11"/>
      <c r="DLJ8" s="234"/>
      <c r="DLK8" s="235"/>
      <c r="DLL8" s="11"/>
      <c r="DLM8" s="11"/>
      <c r="DLN8" s="11"/>
      <c r="DLO8" s="11"/>
      <c r="DLP8" s="11"/>
      <c r="DLQ8" s="234"/>
      <c r="DLR8" s="235"/>
      <c r="DLS8" s="11"/>
      <c r="DLT8" s="11"/>
      <c r="DLU8" s="11"/>
      <c r="DLV8" s="11"/>
      <c r="DLW8" s="11"/>
      <c r="DLX8" s="234"/>
      <c r="DLY8" s="235"/>
      <c r="DLZ8" s="11"/>
      <c r="DMA8" s="11"/>
      <c r="DMB8" s="11"/>
      <c r="DMC8" s="11"/>
      <c r="DMD8" s="11"/>
      <c r="DME8" s="234"/>
      <c r="DMF8" s="235"/>
      <c r="DMG8" s="11"/>
      <c r="DMH8" s="11"/>
      <c r="DMI8" s="11"/>
      <c r="DMJ8" s="11"/>
      <c r="DMK8" s="11"/>
      <c r="DML8" s="234"/>
      <c r="DMM8" s="235"/>
      <c r="DMN8" s="11"/>
      <c r="DMO8" s="11"/>
      <c r="DMP8" s="11"/>
      <c r="DMQ8" s="11"/>
      <c r="DMR8" s="11"/>
      <c r="DMS8" s="234"/>
      <c r="DMT8" s="235"/>
      <c r="DMU8" s="11"/>
      <c r="DMV8" s="11"/>
      <c r="DMW8" s="11"/>
      <c r="DMX8" s="11"/>
      <c r="DMY8" s="11"/>
      <c r="DMZ8" s="234"/>
      <c r="DNA8" s="235"/>
      <c r="DNB8" s="11"/>
      <c r="DNC8" s="11"/>
      <c r="DND8" s="11"/>
      <c r="DNE8" s="11"/>
      <c r="DNF8" s="11"/>
      <c r="DNG8" s="234"/>
      <c r="DNH8" s="235"/>
      <c r="DNI8" s="11"/>
      <c r="DNJ8" s="11"/>
      <c r="DNK8" s="11"/>
      <c r="DNL8" s="11"/>
      <c r="DNM8" s="11"/>
      <c r="DNN8" s="234"/>
      <c r="DNO8" s="235"/>
      <c r="DNP8" s="11"/>
      <c r="DNQ8" s="11"/>
      <c r="DNR8" s="11"/>
      <c r="DNS8" s="11"/>
      <c r="DNT8" s="11"/>
      <c r="DNU8" s="234"/>
      <c r="DNV8" s="235"/>
      <c r="DNW8" s="11"/>
      <c r="DNX8" s="11"/>
      <c r="DNY8" s="11"/>
      <c r="DNZ8" s="11"/>
      <c r="DOA8" s="11"/>
      <c r="DOB8" s="234"/>
      <c r="DOC8" s="235"/>
      <c r="DOD8" s="11"/>
      <c r="DOE8" s="11"/>
      <c r="DOF8" s="11"/>
      <c r="DOG8" s="11"/>
      <c r="DOH8" s="11"/>
      <c r="DOI8" s="234"/>
      <c r="DOJ8" s="235"/>
      <c r="DOK8" s="11"/>
      <c r="DOL8" s="11"/>
      <c r="DOM8" s="11"/>
      <c r="DON8" s="11"/>
      <c r="DOO8" s="11"/>
      <c r="DOP8" s="234"/>
      <c r="DOQ8" s="235"/>
      <c r="DOR8" s="11"/>
      <c r="DOS8" s="11"/>
      <c r="DOT8" s="11"/>
      <c r="DOU8" s="11"/>
      <c r="DOV8" s="11"/>
      <c r="DOW8" s="234"/>
      <c r="DOX8" s="235"/>
      <c r="DOY8" s="11"/>
      <c r="DOZ8" s="11"/>
      <c r="DPA8" s="11"/>
      <c r="DPB8" s="11"/>
      <c r="DPC8" s="11"/>
      <c r="DPD8" s="234"/>
      <c r="DPE8" s="235"/>
      <c r="DPF8" s="11"/>
      <c r="DPG8" s="11"/>
      <c r="DPH8" s="11"/>
      <c r="DPI8" s="11"/>
      <c r="DPJ8" s="11"/>
      <c r="DPK8" s="234"/>
      <c r="DPL8" s="235"/>
      <c r="DPM8" s="11"/>
      <c r="DPN8" s="11"/>
      <c r="DPO8" s="11"/>
      <c r="DPP8" s="11"/>
      <c r="DPQ8" s="11"/>
      <c r="DPR8" s="234"/>
      <c r="DPS8" s="235"/>
      <c r="DPT8" s="11"/>
      <c r="DPU8" s="11"/>
      <c r="DPV8" s="11"/>
      <c r="DPW8" s="11"/>
      <c r="DPX8" s="11"/>
      <c r="DPY8" s="234"/>
      <c r="DPZ8" s="235"/>
      <c r="DQA8" s="11"/>
      <c r="DQB8" s="11"/>
      <c r="DQC8" s="11"/>
      <c r="DQD8" s="11"/>
      <c r="DQE8" s="11"/>
      <c r="DQF8" s="234"/>
      <c r="DQG8" s="235"/>
      <c r="DQH8" s="11"/>
      <c r="DQI8" s="11"/>
      <c r="DQJ8" s="11"/>
      <c r="DQK8" s="11"/>
      <c r="DQL8" s="11"/>
      <c r="DQM8" s="234"/>
      <c r="DQN8" s="235"/>
      <c r="DQO8" s="11"/>
      <c r="DQP8" s="11"/>
      <c r="DQQ8" s="11"/>
      <c r="DQR8" s="11"/>
      <c r="DQS8" s="11"/>
      <c r="DQT8" s="234"/>
      <c r="DQU8" s="235"/>
      <c r="DQV8" s="11"/>
      <c r="DQW8" s="11"/>
      <c r="DQX8" s="11"/>
      <c r="DQY8" s="11"/>
      <c r="DQZ8" s="11"/>
      <c r="DRA8" s="234"/>
      <c r="DRB8" s="235"/>
      <c r="DRC8" s="11"/>
      <c r="DRD8" s="11"/>
      <c r="DRE8" s="11"/>
      <c r="DRF8" s="11"/>
      <c r="DRG8" s="11"/>
      <c r="DRH8" s="234"/>
      <c r="DRI8" s="235"/>
      <c r="DRJ8" s="11"/>
      <c r="DRK8" s="11"/>
      <c r="DRL8" s="11"/>
      <c r="DRM8" s="11"/>
      <c r="DRN8" s="11"/>
      <c r="DRO8" s="234"/>
      <c r="DRP8" s="235"/>
      <c r="DRQ8" s="11"/>
      <c r="DRR8" s="11"/>
      <c r="DRS8" s="11"/>
      <c r="DRT8" s="11"/>
      <c r="DRU8" s="11"/>
      <c r="DRV8" s="234"/>
      <c r="DRW8" s="235"/>
      <c r="DRX8" s="11"/>
      <c r="DRY8" s="11"/>
      <c r="DRZ8" s="11"/>
      <c r="DSA8" s="11"/>
      <c r="DSB8" s="11"/>
      <c r="DSC8" s="234"/>
      <c r="DSD8" s="235"/>
      <c r="DSE8" s="11"/>
      <c r="DSF8" s="11"/>
      <c r="DSG8" s="11"/>
      <c r="DSH8" s="11"/>
      <c r="DSI8" s="11"/>
      <c r="DSJ8" s="234"/>
      <c r="DSK8" s="235"/>
      <c r="DSL8" s="11"/>
      <c r="DSM8" s="11"/>
      <c r="DSN8" s="11"/>
      <c r="DSO8" s="11"/>
      <c r="DSP8" s="11"/>
      <c r="DSQ8" s="234"/>
      <c r="DSR8" s="235"/>
      <c r="DSS8" s="11"/>
      <c r="DST8" s="11"/>
      <c r="DSU8" s="11"/>
      <c r="DSV8" s="11"/>
      <c r="DSW8" s="11"/>
      <c r="DSX8" s="234"/>
      <c r="DSY8" s="235"/>
      <c r="DSZ8" s="11"/>
      <c r="DTA8" s="11"/>
      <c r="DTB8" s="11"/>
      <c r="DTC8" s="11"/>
      <c r="DTD8" s="11"/>
      <c r="DTE8" s="234"/>
      <c r="DTF8" s="235"/>
      <c r="DTG8" s="11"/>
      <c r="DTH8" s="11"/>
      <c r="DTI8" s="11"/>
      <c r="DTJ8" s="11"/>
      <c r="DTK8" s="11"/>
      <c r="DTL8" s="234"/>
      <c r="DTM8" s="235"/>
      <c r="DTN8" s="11"/>
      <c r="DTO8" s="11"/>
      <c r="DTP8" s="11"/>
      <c r="DTQ8" s="11"/>
      <c r="DTR8" s="11"/>
      <c r="DTS8" s="234"/>
      <c r="DTT8" s="235"/>
      <c r="DTU8" s="11"/>
      <c r="DTV8" s="11"/>
      <c r="DTW8" s="11"/>
      <c r="DTX8" s="11"/>
      <c r="DTY8" s="11"/>
      <c r="DTZ8" s="234"/>
      <c r="DUA8" s="235"/>
      <c r="DUB8" s="11"/>
      <c r="DUC8" s="11"/>
      <c r="DUD8" s="11"/>
      <c r="DUE8" s="11"/>
      <c r="DUF8" s="11"/>
      <c r="DUG8" s="234"/>
      <c r="DUH8" s="235"/>
      <c r="DUI8" s="11"/>
      <c r="DUJ8" s="11"/>
      <c r="DUK8" s="11"/>
      <c r="DUL8" s="11"/>
      <c r="DUM8" s="11"/>
      <c r="DUN8" s="234"/>
      <c r="DUO8" s="235"/>
      <c r="DUP8" s="11"/>
      <c r="DUQ8" s="11"/>
      <c r="DUR8" s="11"/>
      <c r="DUS8" s="11"/>
      <c r="DUT8" s="11"/>
      <c r="DUU8" s="234"/>
      <c r="DUV8" s="235"/>
      <c r="DUW8" s="11"/>
      <c r="DUX8" s="11"/>
      <c r="DUY8" s="11"/>
      <c r="DUZ8" s="11"/>
      <c r="DVA8" s="11"/>
      <c r="DVB8" s="234"/>
      <c r="DVC8" s="235"/>
      <c r="DVD8" s="11"/>
      <c r="DVE8" s="11"/>
      <c r="DVF8" s="11"/>
      <c r="DVG8" s="11"/>
      <c r="DVH8" s="11"/>
      <c r="DVI8" s="234"/>
      <c r="DVJ8" s="235"/>
      <c r="DVK8" s="11"/>
      <c r="DVL8" s="11"/>
      <c r="DVM8" s="11"/>
      <c r="DVN8" s="11"/>
      <c r="DVO8" s="11"/>
      <c r="DVP8" s="234"/>
      <c r="DVQ8" s="235"/>
      <c r="DVR8" s="11"/>
      <c r="DVS8" s="11"/>
      <c r="DVT8" s="11"/>
      <c r="DVU8" s="11"/>
      <c r="DVV8" s="11"/>
      <c r="DVW8" s="234"/>
      <c r="DVX8" s="235"/>
      <c r="DVY8" s="11"/>
      <c r="DVZ8" s="11"/>
      <c r="DWA8" s="11"/>
      <c r="DWB8" s="11"/>
      <c r="DWC8" s="11"/>
      <c r="DWD8" s="234"/>
      <c r="DWE8" s="235"/>
      <c r="DWF8" s="11"/>
      <c r="DWG8" s="11"/>
      <c r="DWH8" s="11"/>
      <c r="DWI8" s="11"/>
      <c r="DWJ8" s="11"/>
      <c r="DWK8" s="234"/>
      <c r="DWL8" s="235"/>
      <c r="DWM8" s="11"/>
      <c r="DWN8" s="11"/>
      <c r="DWO8" s="11"/>
      <c r="DWP8" s="11"/>
      <c r="DWQ8" s="11"/>
      <c r="DWR8" s="234"/>
      <c r="DWS8" s="235"/>
      <c r="DWT8" s="11"/>
      <c r="DWU8" s="11"/>
      <c r="DWV8" s="11"/>
      <c r="DWW8" s="11"/>
      <c r="DWX8" s="11"/>
      <c r="DWY8" s="234"/>
      <c r="DWZ8" s="235"/>
      <c r="DXA8" s="11"/>
      <c r="DXB8" s="11"/>
      <c r="DXC8" s="11"/>
      <c r="DXD8" s="11"/>
      <c r="DXE8" s="11"/>
      <c r="DXF8" s="234"/>
      <c r="DXG8" s="235"/>
      <c r="DXH8" s="11"/>
      <c r="DXI8" s="11"/>
      <c r="DXJ8" s="11"/>
      <c r="DXK8" s="11"/>
      <c r="DXL8" s="11"/>
      <c r="DXM8" s="234"/>
      <c r="DXN8" s="235"/>
      <c r="DXO8" s="11"/>
      <c r="DXP8" s="11"/>
      <c r="DXQ8" s="11"/>
      <c r="DXR8" s="11"/>
      <c r="DXS8" s="11"/>
      <c r="DXT8" s="234"/>
      <c r="DXU8" s="235"/>
      <c r="DXV8" s="11"/>
      <c r="DXW8" s="11"/>
      <c r="DXX8" s="11"/>
      <c r="DXY8" s="11"/>
      <c r="DXZ8" s="11"/>
      <c r="DYA8" s="234"/>
      <c r="DYB8" s="235"/>
      <c r="DYC8" s="11"/>
      <c r="DYD8" s="11"/>
      <c r="DYE8" s="11"/>
      <c r="DYF8" s="11"/>
      <c r="DYG8" s="11"/>
      <c r="DYH8" s="234"/>
      <c r="DYI8" s="235"/>
      <c r="DYJ8" s="11"/>
      <c r="DYK8" s="11"/>
      <c r="DYL8" s="11"/>
      <c r="DYM8" s="11"/>
      <c r="DYN8" s="11"/>
      <c r="DYO8" s="234"/>
      <c r="DYP8" s="235"/>
      <c r="DYQ8" s="11"/>
      <c r="DYR8" s="11"/>
      <c r="DYS8" s="11"/>
      <c r="DYT8" s="11"/>
      <c r="DYU8" s="11"/>
      <c r="DYV8" s="234"/>
      <c r="DYW8" s="235"/>
      <c r="DYX8" s="11"/>
      <c r="DYY8" s="11"/>
      <c r="DYZ8" s="11"/>
      <c r="DZA8" s="11"/>
      <c r="DZB8" s="11"/>
      <c r="DZC8" s="234"/>
      <c r="DZD8" s="235"/>
      <c r="DZE8" s="11"/>
      <c r="DZF8" s="11"/>
      <c r="DZG8" s="11"/>
      <c r="DZH8" s="11"/>
      <c r="DZI8" s="11"/>
      <c r="DZJ8" s="234"/>
      <c r="DZK8" s="235"/>
      <c r="DZL8" s="11"/>
      <c r="DZM8" s="11"/>
      <c r="DZN8" s="11"/>
      <c r="DZO8" s="11"/>
      <c r="DZP8" s="11"/>
      <c r="DZQ8" s="234"/>
      <c r="DZR8" s="235"/>
      <c r="DZS8" s="11"/>
      <c r="DZT8" s="11"/>
      <c r="DZU8" s="11"/>
      <c r="DZV8" s="11"/>
      <c r="DZW8" s="11"/>
      <c r="DZX8" s="234"/>
      <c r="DZY8" s="235"/>
      <c r="DZZ8" s="11"/>
      <c r="EAA8" s="11"/>
      <c r="EAB8" s="11"/>
      <c r="EAC8" s="11"/>
      <c r="EAD8" s="11"/>
      <c r="EAE8" s="234"/>
      <c r="EAF8" s="235"/>
      <c r="EAG8" s="11"/>
      <c r="EAH8" s="11"/>
      <c r="EAI8" s="11"/>
      <c r="EAJ8" s="11"/>
      <c r="EAK8" s="11"/>
      <c r="EAL8" s="234"/>
      <c r="EAM8" s="235"/>
      <c r="EAN8" s="11"/>
      <c r="EAO8" s="11"/>
      <c r="EAP8" s="11"/>
      <c r="EAQ8" s="11"/>
      <c r="EAR8" s="11"/>
      <c r="EAS8" s="234"/>
      <c r="EAT8" s="235"/>
      <c r="EAU8" s="11"/>
      <c r="EAV8" s="11"/>
      <c r="EAW8" s="11"/>
      <c r="EAX8" s="11"/>
      <c r="EAY8" s="11"/>
      <c r="EAZ8" s="234"/>
      <c r="EBA8" s="235"/>
      <c r="EBB8" s="11"/>
      <c r="EBC8" s="11"/>
      <c r="EBD8" s="11"/>
      <c r="EBE8" s="11"/>
      <c r="EBF8" s="11"/>
      <c r="EBG8" s="234"/>
      <c r="EBH8" s="235"/>
      <c r="EBI8" s="11"/>
      <c r="EBJ8" s="11"/>
      <c r="EBK8" s="11"/>
      <c r="EBL8" s="11"/>
      <c r="EBM8" s="11"/>
      <c r="EBN8" s="234"/>
      <c r="EBO8" s="235"/>
      <c r="EBP8" s="11"/>
      <c r="EBQ8" s="11"/>
      <c r="EBR8" s="11"/>
      <c r="EBS8" s="11"/>
      <c r="EBT8" s="11"/>
      <c r="EBU8" s="234"/>
      <c r="EBV8" s="235"/>
      <c r="EBW8" s="11"/>
      <c r="EBX8" s="11"/>
      <c r="EBY8" s="11"/>
      <c r="EBZ8" s="11"/>
      <c r="ECA8" s="11"/>
      <c r="ECB8" s="234"/>
      <c r="ECC8" s="235"/>
      <c r="ECD8" s="11"/>
      <c r="ECE8" s="11"/>
      <c r="ECF8" s="11"/>
      <c r="ECG8" s="11"/>
      <c r="ECH8" s="11"/>
      <c r="ECI8" s="234"/>
      <c r="ECJ8" s="235"/>
      <c r="ECK8" s="11"/>
      <c r="ECL8" s="11"/>
      <c r="ECM8" s="11"/>
      <c r="ECN8" s="11"/>
      <c r="ECO8" s="11"/>
      <c r="ECP8" s="234"/>
      <c r="ECQ8" s="235"/>
      <c r="ECR8" s="11"/>
      <c r="ECS8" s="11"/>
      <c r="ECT8" s="11"/>
      <c r="ECU8" s="11"/>
      <c r="ECV8" s="11"/>
      <c r="ECW8" s="234"/>
      <c r="ECX8" s="235"/>
      <c r="ECY8" s="11"/>
      <c r="ECZ8" s="11"/>
      <c r="EDA8" s="11"/>
      <c r="EDB8" s="11"/>
      <c r="EDC8" s="11"/>
      <c r="EDD8" s="234"/>
      <c r="EDE8" s="235"/>
      <c r="EDF8" s="11"/>
      <c r="EDG8" s="11"/>
      <c r="EDH8" s="11"/>
      <c r="EDI8" s="11"/>
      <c r="EDJ8" s="11"/>
      <c r="EDK8" s="234"/>
      <c r="EDL8" s="235"/>
      <c r="EDM8" s="11"/>
      <c r="EDN8" s="11"/>
      <c r="EDO8" s="11"/>
      <c r="EDP8" s="11"/>
      <c r="EDQ8" s="11"/>
      <c r="EDR8" s="234"/>
      <c r="EDS8" s="235"/>
      <c r="EDT8" s="11"/>
      <c r="EDU8" s="11"/>
      <c r="EDV8" s="11"/>
      <c r="EDW8" s="11"/>
      <c r="EDX8" s="11"/>
      <c r="EDY8" s="234"/>
      <c r="EDZ8" s="235"/>
      <c r="EEA8" s="11"/>
      <c r="EEB8" s="11"/>
      <c r="EEC8" s="11"/>
      <c r="EED8" s="11"/>
      <c r="EEE8" s="11"/>
      <c r="EEF8" s="234"/>
      <c r="EEG8" s="235"/>
      <c r="EEH8" s="11"/>
      <c r="EEI8" s="11"/>
      <c r="EEJ8" s="11"/>
      <c r="EEK8" s="11"/>
      <c r="EEL8" s="11"/>
      <c r="EEM8" s="234"/>
      <c r="EEN8" s="235"/>
      <c r="EEO8" s="11"/>
      <c r="EEP8" s="11"/>
      <c r="EEQ8" s="11"/>
      <c r="EER8" s="11"/>
      <c r="EES8" s="11"/>
      <c r="EET8" s="234"/>
      <c r="EEU8" s="235"/>
      <c r="EEV8" s="11"/>
      <c r="EEW8" s="11"/>
      <c r="EEX8" s="11"/>
      <c r="EEY8" s="11"/>
      <c r="EEZ8" s="11"/>
      <c r="EFA8" s="234"/>
      <c r="EFB8" s="235"/>
      <c r="EFC8" s="11"/>
      <c r="EFD8" s="11"/>
      <c r="EFE8" s="11"/>
      <c r="EFF8" s="11"/>
      <c r="EFG8" s="11"/>
      <c r="EFH8" s="234"/>
      <c r="EFI8" s="235"/>
      <c r="EFJ8" s="11"/>
      <c r="EFK8" s="11"/>
      <c r="EFL8" s="11"/>
      <c r="EFM8" s="11"/>
      <c r="EFN8" s="11"/>
      <c r="EFO8" s="234"/>
      <c r="EFP8" s="235"/>
      <c r="EFQ8" s="11"/>
      <c r="EFR8" s="11"/>
      <c r="EFS8" s="11"/>
      <c r="EFT8" s="11"/>
      <c r="EFU8" s="11"/>
      <c r="EFV8" s="234"/>
      <c r="EFW8" s="235"/>
      <c r="EFX8" s="11"/>
      <c r="EFY8" s="11"/>
      <c r="EFZ8" s="11"/>
      <c r="EGA8" s="11"/>
      <c r="EGB8" s="11"/>
      <c r="EGC8" s="234"/>
      <c r="EGD8" s="235"/>
      <c r="EGE8" s="11"/>
      <c r="EGF8" s="11"/>
      <c r="EGG8" s="11"/>
      <c r="EGH8" s="11"/>
      <c r="EGI8" s="11"/>
      <c r="EGJ8" s="234"/>
      <c r="EGK8" s="235"/>
      <c r="EGL8" s="11"/>
      <c r="EGM8" s="11"/>
      <c r="EGN8" s="11"/>
      <c r="EGO8" s="11"/>
      <c r="EGP8" s="11"/>
      <c r="EGQ8" s="234"/>
      <c r="EGR8" s="235"/>
      <c r="EGS8" s="11"/>
      <c r="EGT8" s="11"/>
      <c r="EGU8" s="11"/>
      <c r="EGV8" s="11"/>
      <c r="EGW8" s="11"/>
      <c r="EGX8" s="234"/>
      <c r="EGY8" s="235"/>
      <c r="EGZ8" s="11"/>
      <c r="EHA8" s="11"/>
      <c r="EHB8" s="11"/>
      <c r="EHC8" s="11"/>
      <c r="EHD8" s="11"/>
      <c r="EHE8" s="234"/>
      <c r="EHF8" s="235"/>
      <c r="EHG8" s="11"/>
      <c r="EHH8" s="11"/>
      <c r="EHI8" s="11"/>
      <c r="EHJ8" s="11"/>
      <c r="EHK8" s="11"/>
      <c r="EHL8" s="234"/>
      <c r="EHM8" s="235"/>
      <c r="EHN8" s="11"/>
      <c r="EHO8" s="11"/>
      <c r="EHP8" s="11"/>
      <c r="EHQ8" s="11"/>
      <c r="EHR8" s="11"/>
      <c r="EHS8" s="234"/>
      <c r="EHT8" s="235"/>
      <c r="EHU8" s="11"/>
      <c r="EHV8" s="11"/>
      <c r="EHW8" s="11"/>
      <c r="EHX8" s="11"/>
      <c r="EHY8" s="11"/>
      <c r="EHZ8" s="234"/>
      <c r="EIA8" s="235"/>
      <c r="EIB8" s="11"/>
      <c r="EIC8" s="11"/>
      <c r="EID8" s="11"/>
      <c r="EIE8" s="11"/>
      <c r="EIF8" s="11"/>
      <c r="EIG8" s="234"/>
      <c r="EIH8" s="235"/>
      <c r="EII8" s="11"/>
      <c r="EIJ8" s="11"/>
      <c r="EIK8" s="11"/>
      <c r="EIL8" s="11"/>
      <c r="EIM8" s="11"/>
      <c r="EIN8" s="234"/>
      <c r="EIO8" s="235"/>
      <c r="EIP8" s="11"/>
      <c r="EIQ8" s="11"/>
      <c r="EIR8" s="11"/>
      <c r="EIS8" s="11"/>
      <c r="EIT8" s="11"/>
      <c r="EIU8" s="234"/>
      <c r="EIV8" s="235"/>
      <c r="EIW8" s="11"/>
      <c r="EIX8" s="11"/>
      <c r="EIY8" s="11"/>
      <c r="EIZ8" s="11"/>
      <c r="EJA8" s="11"/>
      <c r="EJB8" s="234"/>
      <c r="EJC8" s="235"/>
      <c r="EJD8" s="11"/>
      <c r="EJE8" s="11"/>
      <c r="EJF8" s="11"/>
      <c r="EJG8" s="11"/>
      <c r="EJH8" s="11"/>
      <c r="EJI8" s="234"/>
      <c r="EJJ8" s="235"/>
      <c r="EJK8" s="11"/>
      <c r="EJL8" s="11"/>
      <c r="EJM8" s="11"/>
      <c r="EJN8" s="11"/>
      <c r="EJO8" s="11"/>
      <c r="EJP8" s="234"/>
      <c r="EJQ8" s="235"/>
      <c r="EJR8" s="11"/>
      <c r="EJS8" s="11"/>
      <c r="EJT8" s="11"/>
      <c r="EJU8" s="11"/>
      <c r="EJV8" s="11"/>
      <c r="EJW8" s="234"/>
      <c r="EJX8" s="235"/>
      <c r="EJY8" s="11"/>
      <c r="EJZ8" s="11"/>
      <c r="EKA8" s="11"/>
      <c r="EKB8" s="11"/>
      <c r="EKC8" s="11"/>
      <c r="EKD8" s="234"/>
      <c r="EKE8" s="235"/>
      <c r="EKF8" s="11"/>
      <c r="EKG8" s="11"/>
      <c r="EKH8" s="11"/>
      <c r="EKI8" s="11"/>
      <c r="EKJ8" s="11"/>
      <c r="EKK8" s="234"/>
      <c r="EKL8" s="235"/>
      <c r="EKM8" s="11"/>
      <c r="EKN8" s="11"/>
      <c r="EKO8" s="11"/>
      <c r="EKP8" s="11"/>
      <c r="EKQ8" s="11"/>
      <c r="EKR8" s="234"/>
      <c r="EKS8" s="235"/>
      <c r="EKT8" s="11"/>
      <c r="EKU8" s="11"/>
      <c r="EKV8" s="11"/>
      <c r="EKW8" s="11"/>
      <c r="EKX8" s="11"/>
      <c r="EKY8" s="234"/>
      <c r="EKZ8" s="235"/>
      <c r="ELA8" s="11"/>
      <c r="ELB8" s="11"/>
      <c r="ELC8" s="11"/>
      <c r="ELD8" s="11"/>
      <c r="ELE8" s="11"/>
      <c r="ELF8" s="234"/>
      <c r="ELG8" s="235"/>
      <c r="ELH8" s="11"/>
      <c r="ELI8" s="11"/>
      <c r="ELJ8" s="11"/>
      <c r="ELK8" s="11"/>
      <c r="ELL8" s="11"/>
      <c r="ELM8" s="234"/>
      <c r="ELN8" s="235"/>
      <c r="ELO8" s="11"/>
      <c r="ELP8" s="11"/>
      <c r="ELQ8" s="11"/>
      <c r="ELR8" s="11"/>
      <c r="ELS8" s="11"/>
      <c r="ELT8" s="234"/>
      <c r="ELU8" s="235"/>
      <c r="ELV8" s="11"/>
      <c r="ELW8" s="11"/>
      <c r="ELX8" s="11"/>
      <c r="ELY8" s="11"/>
      <c r="ELZ8" s="11"/>
      <c r="EMA8" s="234"/>
      <c r="EMB8" s="235"/>
      <c r="EMC8" s="11"/>
      <c r="EMD8" s="11"/>
      <c r="EME8" s="11"/>
      <c r="EMF8" s="11"/>
      <c r="EMG8" s="11"/>
      <c r="EMH8" s="234"/>
      <c r="EMI8" s="235"/>
      <c r="EMJ8" s="11"/>
      <c r="EMK8" s="11"/>
      <c r="EML8" s="11"/>
      <c r="EMM8" s="11"/>
      <c r="EMN8" s="11"/>
      <c r="EMO8" s="234"/>
      <c r="EMP8" s="235"/>
      <c r="EMQ8" s="11"/>
      <c r="EMR8" s="11"/>
      <c r="EMS8" s="11"/>
      <c r="EMT8" s="11"/>
      <c r="EMU8" s="11"/>
      <c r="EMV8" s="234"/>
      <c r="EMW8" s="235"/>
      <c r="EMX8" s="11"/>
      <c r="EMY8" s="11"/>
      <c r="EMZ8" s="11"/>
      <c r="ENA8" s="11"/>
      <c r="ENB8" s="11"/>
      <c r="ENC8" s="234"/>
      <c r="END8" s="235"/>
      <c r="ENE8" s="11"/>
      <c r="ENF8" s="11"/>
      <c r="ENG8" s="11"/>
      <c r="ENH8" s="11"/>
      <c r="ENI8" s="11"/>
      <c r="ENJ8" s="234"/>
      <c r="ENK8" s="235"/>
      <c r="ENL8" s="11"/>
      <c r="ENM8" s="11"/>
      <c r="ENN8" s="11"/>
      <c r="ENO8" s="11"/>
      <c r="ENP8" s="11"/>
      <c r="ENQ8" s="234"/>
      <c r="ENR8" s="235"/>
      <c r="ENS8" s="11"/>
      <c r="ENT8" s="11"/>
      <c r="ENU8" s="11"/>
      <c r="ENV8" s="11"/>
      <c r="ENW8" s="11"/>
      <c r="ENX8" s="234"/>
      <c r="ENY8" s="235"/>
      <c r="ENZ8" s="11"/>
      <c r="EOA8" s="11"/>
      <c r="EOB8" s="11"/>
      <c r="EOC8" s="11"/>
      <c r="EOD8" s="11"/>
      <c r="EOE8" s="234"/>
      <c r="EOF8" s="235"/>
      <c r="EOG8" s="11"/>
      <c r="EOH8" s="11"/>
      <c r="EOI8" s="11"/>
      <c r="EOJ8" s="11"/>
      <c r="EOK8" s="11"/>
      <c r="EOL8" s="234"/>
      <c r="EOM8" s="235"/>
      <c r="EON8" s="11"/>
      <c r="EOO8" s="11"/>
      <c r="EOP8" s="11"/>
      <c r="EOQ8" s="11"/>
      <c r="EOR8" s="11"/>
      <c r="EOS8" s="234"/>
      <c r="EOT8" s="235"/>
      <c r="EOU8" s="11"/>
      <c r="EOV8" s="11"/>
      <c r="EOW8" s="11"/>
      <c r="EOX8" s="11"/>
      <c r="EOY8" s="11"/>
      <c r="EOZ8" s="234"/>
      <c r="EPA8" s="235"/>
      <c r="EPB8" s="11"/>
      <c r="EPC8" s="11"/>
      <c r="EPD8" s="11"/>
      <c r="EPE8" s="11"/>
      <c r="EPF8" s="11"/>
      <c r="EPG8" s="234"/>
      <c r="EPH8" s="235"/>
      <c r="EPI8" s="11"/>
      <c r="EPJ8" s="11"/>
      <c r="EPK8" s="11"/>
      <c r="EPL8" s="11"/>
      <c r="EPM8" s="11"/>
      <c r="EPN8" s="234"/>
      <c r="EPO8" s="235"/>
      <c r="EPP8" s="11"/>
      <c r="EPQ8" s="11"/>
      <c r="EPR8" s="11"/>
      <c r="EPS8" s="11"/>
      <c r="EPT8" s="11"/>
      <c r="EPU8" s="234"/>
      <c r="EPV8" s="235"/>
      <c r="EPW8" s="11"/>
      <c r="EPX8" s="11"/>
      <c r="EPY8" s="11"/>
      <c r="EPZ8" s="11"/>
      <c r="EQA8" s="11"/>
      <c r="EQB8" s="234"/>
      <c r="EQC8" s="235"/>
      <c r="EQD8" s="11"/>
      <c r="EQE8" s="11"/>
      <c r="EQF8" s="11"/>
      <c r="EQG8" s="11"/>
      <c r="EQH8" s="11"/>
      <c r="EQI8" s="234"/>
      <c r="EQJ8" s="235"/>
      <c r="EQK8" s="11"/>
      <c r="EQL8" s="11"/>
      <c r="EQM8" s="11"/>
      <c r="EQN8" s="11"/>
      <c r="EQO8" s="11"/>
      <c r="EQP8" s="234"/>
      <c r="EQQ8" s="235"/>
      <c r="EQR8" s="11"/>
      <c r="EQS8" s="11"/>
      <c r="EQT8" s="11"/>
      <c r="EQU8" s="11"/>
      <c r="EQV8" s="11"/>
      <c r="EQW8" s="234"/>
      <c r="EQX8" s="235"/>
      <c r="EQY8" s="11"/>
      <c r="EQZ8" s="11"/>
      <c r="ERA8" s="11"/>
      <c r="ERB8" s="11"/>
      <c r="ERC8" s="11"/>
      <c r="ERD8" s="234"/>
      <c r="ERE8" s="235"/>
      <c r="ERF8" s="11"/>
      <c r="ERG8" s="11"/>
      <c r="ERH8" s="11"/>
      <c r="ERI8" s="11"/>
      <c r="ERJ8" s="11"/>
      <c r="ERK8" s="234"/>
      <c r="ERL8" s="235"/>
      <c r="ERM8" s="11"/>
      <c r="ERN8" s="11"/>
      <c r="ERO8" s="11"/>
      <c r="ERP8" s="11"/>
      <c r="ERQ8" s="11"/>
      <c r="ERR8" s="234"/>
      <c r="ERS8" s="235"/>
      <c r="ERT8" s="11"/>
      <c r="ERU8" s="11"/>
      <c r="ERV8" s="11"/>
      <c r="ERW8" s="11"/>
      <c r="ERX8" s="11"/>
      <c r="ERY8" s="234"/>
      <c r="ERZ8" s="235"/>
      <c r="ESA8" s="11"/>
      <c r="ESB8" s="11"/>
      <c r="ESC8" s="11"/>
      <c r="ESD8" s="11"/>
      <c r="ESE8" s="11"/>
      <c r="ESF8" s="234"/>
      <c r="ESG8" s="235"/>
      <c r="ESH8" s="11"/>
      <c r="ESI8" s="11"/>
      <c r="ESJ8" s="11"/>
      <c r="ESK8" s="11"/>
      <c r="ESL8" s="11"/>
      <c r="ESM8" s="234"/>
      <c r="ESN8" s="235"/>
      <c r="ESO8" s="11"/>
      <c r="ESP8" s="11"/>
      <c r="ESQ8" s="11"/>
      <c r="ESR8" s="11"/>
      <c r="ESS8" s="11"/>
      <c r="EST8" s="234"/>
      <c r="ESU8" s="235"/>
      <c r="ESV8" s="11"/>
      <c r="ESW8" s="11"/>
      <c r="ESX8" s="11"/>
      <c r="ESY8" s="11"/>
      <c r="ESZ8" s="11"/>
      <c r="ETA8" s="234"/>
      <c r="ETB8" s="235"/>
      <c r="ETC8" s="11"/>
      <c r="ETD8" s="11"/>
      <c r="ETE8" s="11"/>
      <c r="ETF8" s="11"/>
      <c r="ETG8" s="11"/>
      <c r="ETH8" s="234"/>
      <c r="ETI8" s="235"/>
      <c r="ETJ8" s="11"/>
      <c r="ETK8" s="11"/>
      <c r="ETL8" s="11"/>
      <c r="ETM8" s="11"/>
      <c r="ETN8" s="11"/>
      <c r="ETO8" s="234"/>
      <c r="ETP8" s="235"/>
      <c r="ETQ8" s="11"/>
      <c r="ETR8" s="11"/>
      <c r="ETS8" s="11"/>
      <c r="ETT8" s="11"/>
      <c r="ETU8" s="11"/>
      <c r="ETV8" s="234"/>
      <c r="ETW8" s="235"/>
      <c r="ETX8" s="11"/>
      <c r="ETY8" s="11"/>
      <c r="ETZ8" s="11"/>
      <c r="EUA8" s="11"/>
      <c r="EUB8" s="11"/>
      <c r="EUC8" s="234"/>
      <c r="EUD8" s="235"/>
      <c r="EUE8" s="11"/>
      <c r="EUF8" s="11"/>
      <c r="EUG8" s="11"/>
      <c r="EUH8" s="11"/>
      <c r="EUI8" s="11"/>
      <c r="EUJ8" s="234"/>
      <c r="EUK8" s="235"/>
      <c r="EUL8" s="11"/>
      <c r="EUM8" s="11"/>
      <c r="EUN8" s="11"/>
      <c r="EUO8" s="11"/>
      <c r="EUP8" s="11"/>
      <c r="EUQ8" s="234"/>
      <c r="EUR8" s="235"/>
      <c r="EUS8" s="11"/>
      <c r="EUT8" s="11"/>
      <c r="EUU8" s="11"/>
      <c r="EUV8" s="11"/>
      <c r="EUW8" s="11"/>
      <c r="EUX8" s="234"/>
      <c r="EUY8" s="235"/>
      <c r="EUZ8" s="11"/>
      <c r="EVA8" s="11"/>
      <c r="EVB8" s="11"/>
      <c r="EVC8" s="11"/>
      <c r="EVD8" s="11"/>
      <c r="EVE8" s="234"/>
      <c r="EVF8" s="235"/>
      <c r="EVG8" s="11"/>
      <c r="EVH8" s="11"/>
      <c r="EVI8" s="11"/>
      <c r="EVJ8" s="11"/>
      <c r="EVK8" s="11"/>
      <c r="EVL8" s="234"/>
      <c r="EVM8" s="235"/>
      <c r="EVN8" s="11"/>
      <c r="EVO8" s="11"/>
      <c r="EVP8" s="11"/>
      <c r="EVQ8" s="11"/>
      <c r="EVR8" s="11"/>
      <c r="EVS8" s="234"/>
      <c r="EVT8" s="235"/>
      <c r="EVU8" s="11"/>
      <c r="EVV8" s="11"/>
      <c r="EVW8" s="11"/>
      <c r="EVX8" s="11"/>
      <c r="EVY8" s="11"/>
      <c r="EVZ8" s="234"/>
      <c r="EWA8" s="235"/>
      <c r="EWB8" s="11"/>
      <c r="EWC8" s="11"/>
      <c r="EWD8" s="11"/>
      <c r="EWE8" s="11"/>
      <c r="EWF8" s="11"/>
      <c r="EWG8" s="234"/>
      <c r="EWH8" s="235"/>
      <c r="EWI8" s="11"/>
      <c r="EWJ8" s="11"/>
      <c r="EWK8" s="11"/>
      <c r="EWL8" s="11"/>
      <c r="EWM8" s="11"/>
      <c r="EWN8" s="234"/>
      <c r="EWO8" s="235"/>
      <c r="EWP8" s="11"/>
      <c r="EWQ8" s="11"/>
      <c r="EWR8" s="11"/>
      <c r="EWS8" s="11"/>
      <c r="EWT8" s="11"/>
      <c r="EWU8" s="234"/>
      <c r="EWV8" s="235"/>
      <c r="EWW8" s="11"/>
      <c r="EWX8" s="11"/>
      <c r="EWY8" s="11"/>
      <c r="EWZ8" s="11"/>
      <c r="EXA8" s="11"/>
      <c r="EXB8" s="234"/>
      <c r="EXC8" s="235"/>
      <c r="EXD8" s="11"/>
      <c r="EXE8" s="11"/>
      <c r="EXF8" s="11"/>
      <c r="EXG8" s="11"/>
      <c r="EXH8" s="11"/>
      <c r="EXI8" s="234"/>
      <c r="EXJ8" s="235"/>
      <c r="EXK8" s="11"/>
      <c r="EXL8" s="11"/>
      <c r="EXM8" s="11"/>
      <c r="EXN8" s="11"/>
      <c r="EXO8" s="11"/>
      <c r="EXP8" s="234"/>
      <c r="EXQ8" s="235"/>
      <c r="EXR8" s="11"/>
      <c r="EXS8" s="11"/>
      <c r="EXT8" s="11"/>
      <c r="EXU8" s="11"/>
      <c r="EXV8" s="11"/>
      <c r="EXW8" s="234"/>
      <c r="EXX8" s="235"/>
      <c r="EXY8" s="11"/>
      <c r="EXZ8" s="11"/>
      <c r="EYA8" s="11"/>
      <c r="EYB8" s="11"/>
      <c r="EYC8" s="11"/>
      <c r="EYD8" s="234"/>
      <c r="EYE8" s="235"/>
      <c r="EYF8" s="11"/>
      <c r="EYG8" s="11"/>
      <c r="EYH8" s="11"/>
      <c r="EYI8" s="11"/>
      <c r="EYJ8" s="11"/>
      <c r="EYK8" s="234"/>
      <c r="EYL8" s="235"/>
      <c r="EYM8" s="11"/>
      <c r="EYN8" s="11"/>
      <c r="EYO8" s="11"/>
      <c r="EYP8" s="11"/>
      <c r="EYQ8" s="11"/>
      <c r="EYR8" s="234"/>
      <c r="EYS8" s="235"/>
      <c r="EYT8" s="11"/>
      <c r="EYU8" s="11"/>
      <c r="EYV8" s="11"/>
      <c r="EYW8" s="11"/>
      <c r="EYX8" s="11"/>
      <c r="EYY8" s="234"/>
      <c r="EYZ8" s="235"/>
      <c r="EZA8" s="11"/>
      <c r="EZB8" s="11"/>
      <c r="EZC8" s="11"/>
      <c r="EZD8" s="11"/>
      <c r="EZE8" s="11"/>
      <c r="EZF8" s="234"/>
      <c r="EZG8" s="235"/>
      <c r="EZH8" s="11"/>
      <c r="EZI8" s="11"/>
      <c r="EZJ8" s="11"/>
      <c r="EZK8" s="11"/>
      <c r="EZL8" s="11"/>
      <c r="EZM8" s="234"/>
      <c r="EZN8" s="235"/>
      <c r="EZO8" s="11"/>
      <c r="EZP8" s="11"/>
      <c r="EZQ8" s="11"/>
      <c r="EZR8" s="11"/>
      <c r="EZS8" s="11"/>
      <c r="EZT8" s="234"/>
      <c r="EZU8" s="235"/>
      <c r="EZV8" s="11"/>
      <c r="EZW8" s="11"/>
      <c r="EZX8" s="11"/>
      <c r="EZY8" s="11"/>
      <c r="EZZ8" s="11"/>
      <c r="FAA8" s="234"/>
      <c r="FAB8" s="235"/>
      <c r="FAC8" s="11"/>
      <c r="FAD8" s="11"/>
      <c r="FAE8" s="11"/>
      <c r="FAF8" s="11"/>
      <c r="FAG8" s="11"/>
      <c r="FAH8" s="234"/>
      <c r="FAI8" s="235"/>
      <c r="FAJ8" s="11"/>
      <c r="FAK8" s="11"/>
      <c r="FAL8" s="11"/>
      <c r="FAM8" s="11"/>
      <c r="FAN8" s="11"/>
      <c r="FAO8" s="234"/>
      <c r="FAP8" s="235"/>
      <c r="FAQ8" s="11"/>
      <c r="FAR8" s="11"/>
      <c r="FAS8" s="11"/>
      <c r="FAT8" s="11"/>
      <c r="FAU8" s="11"/>
      <c r="FAV8" s="234"/>
      <c r="FAW8" s="235"/>
      <c r="FAX8" s="11"/>
      <c r="FAY8" s="11"/>
      <c r="FAZ8" s="11"/>
      <c r="FBA8" s="11"/>
      <c r="FBB8" s="11"/>
      <c r="FBC8" s="234"/>
      <c r="FBD8" s="235"/>
      <c r="FBE8" s="11"/>
      <c r="FBF8" s="11"/>
      <c r="FBG8" s="11"/>
      <c r="FBH8" s="11"/>
      <c r="FBI8" s="11"/>
      <c r="FBJ8" s="234"/>
      <c r="FBK8" s="235"/>
      <c r="FBL8" s="11"/>
      <c r="FBM8" s="11"/>
      <c r="FBN8" s="11"/>
      <c r="FBO8" s="11"/>
      <c r="FBP8" s="11"/>
      <c r="FBQ8" s="234"/>
      <c r="FBR8" s="235"/>
      <c r="FBS8" s="11"/>
      <c r="FBT8" s="11"/>
      <c r="FBU8" s="11"/>
      <c r="FBV8" s="11"/>
      <c r="FBW8" s="11"/>
      <c r="FBX8" s="234"/>
      <c r="FBY8" s="235"/>
      <c r="FBZ8" s="11"/>
      <c r="FCA8" s="11"/>
      <c r="FCB8" s="11"/>
      <c r="FCC8" s="11"/>
      <c r="FCD8" s="11"/>
      <c r="FCE8" s="234"/>
      <c r="FCF8" s="235"/>
      <c r="FCG8" s="11"/>
      <c r="FCH8" s="11"/>
      <c r="FCI8" s="11"/>
      <c r="FCJ8" s="11"/>
      <c r="FCK8" s="11"/>
      <c r="FCL8" s="234"/>
      <c r="FCM8" s="235"/>
      <c r="FCN8" s="11"/>
      <c r="FCO8" s="11"/>
      <c r="FCP8" s="11"/>
      <c r="FCQ8" s="11"/>
      <c r="FCR8" s="11"/>
      <c r="FCS8" s="234"/>
      <c r="FCT8" s="235"/>
      <c r="FCU8" s="11"/>
      <c r="FCV8" s="11"/>
      <c r="FCW8" s="11"/>
      <c r="FCX8" s="11"/>
      <c r="FCY8" s="11"/>
      <c r="FCZ8" s="234"/>
      <c r="FDA8" s="235"/>
      <c r="FDB8" s="11"/>
      <c r="FDC8" s="11"/>
      <c r="FDD8" s="11"/>
      <c r="FDE8" s="11"/>
      <c r="FDF8" s="11"/>
      <c r="FDG8" s="234"/>
      <c r="FDH8" s="235"/>
      <c r="FDI8" s="11"/>
      <c r="FDJ8" s="11"/>
      <c r="FDK8" s="11"/>
      <c r="FDL8" s="11"/>
      <c r="FDM8" s="11"/>
      <c r="FDN8" s="234"/>
      <c r="FDO8" s="235"/>
      <c r="FDP8" s="11"/>
      <c r="FDQ8" s="11"/>
      <c r="FDR8" s="11"/>
      <c r="FDS8" s="11"/>
      <c r="FDT8" s="11"/>
      <c r="FDU8" s="234"/>
      <c r="FDV8" s="235"/>
      <c r="FDW8" s="11"/>
      <c r="FDX8" s="11"/>
      <c r="FDY8" s="11"/>
      <c r="FDZ8" s="11"/>
      <c r="FEA8" s="11"/>
      <c r="FEB8" s="234"/>
      <c r="FEC8" s="235"/>
      <c r="FED8" s="11"/>
      <c r="FEE8" s="11"/>
      <c r="FEF8" s="11"/>
      <c r="FEG8" s="11"/>
      <c r="FEH8" s="11"/>
      <c r="FEI8" s="234"/>
      <c r="FEJ8" s="235"/>
      <c r="FEK8" s="11"/>
      <c r="FEL8" s="11"/>
      <c r="FEM8" s="11"/>
      <c r="FEN8" s="11"/>
      <c r="FEO8" s="11"/>
      <c r="FEP8" s="234"/>
      <c r="FEQ8" s="235"/>
      <c r="FER8" s="11"/>
      <c r="FES8" s="11"/>
      <c r="FET8" s="11"/>
      <c r="FEU8" s="11"/>
      <c r="FEV8" s="11"/>
      <c r="FEW8" s="234"/>
      <c r="FEX8" s="235"/>
      <c r="FEY8" s="11"/>
      <c r="FEZ8" s="11"/>
      <c r="FFA8" s="11"/>
      <c r="FFB8" s="11"/>
      <c r="FFC8" s="11"/>
      <c r="FFD8" s="234"/>
      <c r="FFE8" s="235"/>
      <c r="FFF8" s="11"/>
      <c r="FFG8" s="11"/>
      <c r="FFH8" s="11"/>
      <c r="FFI8" s="11"/>
      <c r="FFJ8" s="11"/>
      <c r="FFK8" s="234"/>
      <c r="FFL8" s="235"/>
      <c r="FFM8" s="11"/>
      <c r="FFN8" s="11"/>
      <c r="FFO8" s="11"/>
      <c r="FFP8" s="11"/>
      <c r="FFQ8" s="11"/>
      <c r="FFR8" s="234"/>
      <c r="FFS8" s="235"/>
      <c r="FFT8" s="11"/>
      <c r="FFU8" s="11"/>
      <c r="FFV8" s="11"/>
      <c r="FFW8" s="11"/>
      <c r="FFX8" s="11"/>
      <c r="FFY8" s="234"/>
      <c r="FFZ8" s="235"/>
      <c r="FGA8" s="11"/>
      <c r="FGB8" s="11"/>
      <c r="FGC8" s="11"/>
      <c r="FGD8" s="11"/>
      <c r="FGE8" s="11"/>
      <c r="FGF8" s="234"/>
      <c r="FGG8" s="235"/>
      <c r="FGH8" s="11"/>
      <c r="FGI8" s="11"/>
      <c r="FGJ8" s="11"/>
      <c r="FGK8" s="11"/>
      <c r="FGL8" s="11"/>
      <c r="FGM8" s="234"/>
      <c r="FGN8" s="235"/>
      <c r="FGO8" s="11"/>
      <c r="FGP8" s="11"/>
      <c r="FGQ8" s="11"/>
      <c r="FGR8" s="11"/>
      <c r="FGS8" s="11"/>
      <c r="FGT8" s="234"/>
      <c r="FGU8" s="235"/>
      <c r="FGV8" s="11"/>
      <c r="FGW8" s="11"/>
      <c r="FGX8" s="11"/>
      <c r="FGY8" s="11"/>
      <c r="FGZ8" s="11"/>
      <c r="FHA8" s="234"/>
      <c r="FHB8" s="235"/>
      <c r="FHC8" s="11"/>
      <c r="FHD8" s="11"/>
      <c r="FHE8" s="11"/>
      <c r="FHF8" s="11"/>
      <c r="FHG8" s="11"/>
      <c r="FHH8" s="234"/>
      <c r="FHI8" s="235"/>
      <c r="FHJ8" s="11"/>
      <c r="FHK8" s="11"/>
      <c r="FHL8" s="11"/>
      <c r="FHM8" s="11"/>
      <c r="FHN8" s="11"/>
      <c r="FHO8" s="234"/>
      <c r="FHP8" s="235"/>
      <c r="FHQ8" s="11"/>
      <c r="FHR8" s="11"/>
      <c r="FHS8" s="11"/>
      <c r="FHT8" s="11"/>
      <c r="FHU8" s="11"/>
      <c r="FHV8" s="234"/>
      <c r="FHW8" s="235"/>
      <c r="FHX8" s="11"/>
      <c r="FHY8" s="11"/>
      <c r="FHZ8" s="11"/>
      <c r="FIA8" s="11"/>
      <c r="FIB8" s="11"/>
      <c r="FIC8" s="234"/>
      <c r="FID8" s="235"/>
      <c r="FIE8" s="11"/>
      <c r="FIF8" s="11"/>
      <c r="FIG8" s="11"/>
      <c r="FIH8" s="11"/>
      <c r="FII8" s="11"/>
      <c r="FIJ8" s="234"/>
      <c r="FIK8" s="235"/>
      <c r="FIL8" s="11"/>
      <c r="FIM8" s="11"/>
      <c r="FIN8" s="11"/>
      <c r="FIO8" s="11"/>
      <c r="FIP8" s="11"/>
      <c r="FIQ8" s="234"/>
      <c r="FIR8" s="235"/>
      <c r="FIS8" s="11"/>
      <c r="FIT8" s="11"/>
      <c r="FIU8" s="11"/>
      <c r="FIV8" s="11"/>
      <c r="FIW8" s="11"/>
      <c r="FIX8" s="234"/>
      <c r="FIY8" s="235"/>
      <c r="FIZ8" s="11"/>
      <c r="FJA8" s="11"/>
      <c r="FJB8" s="11"/>
      <c r="FJC8" s="11"/>
      <c r="FJD8" s="11"/>
      <c r="FJE8" s="234"/>
      <c r="FJF8" s="235"/>
      <c r="FJG8" s="11"/>
      <c r="FJH8" s="11"/>
      <c r="FJI8" s="11"/>
      <c r="FJJ8" s="11"/>
      <c r="FJK8" s="11"/>
      <c r="FJL8" s="234"/>
      <c r="FJM8" s="235"/>
      <c r="FJN8" s="11"/>
      <c r="FJO8" s="11"/>
      <c r="FJP8" s="11"/>
      <c r="FJQ8" s="11"/>
      <c r="FJR8" s="11"/>
      <c r="FJS8" s="234"/>
      <c r="FJT8" s="235"/>
      <c r="FJU8" s="11"/>
      <c r="FJV8" s="11"/>
      <c r="FJW8" s="11"/>
      <c r="FJX8" s="11"/>
      <c r="FJY8" s="11"/>
      <c r="FJZ8" s="234"/>
      <c r="FKA8" s="235"/>
      <c r="FKB8" s="11"/>
      <c r="FKC8" s="11"/>
      <c r="FKD8" s="11"/>
      <c r="FKE8" s="11"/>
      <c r="FKF8" s="11"/>
      <c r="FKG8" s="234"/>
      <c r="FKH8" s="235"/>
      <c r="FKI8" s="11"/>
      <c r="FKJ8" s="11"/>
      <c r="FKK8" s="11"/>
      <c r="FKL8" s="11"/>
      <c r="FKM8" s="11"/>
      <c r="FKN8" s="234"/>
      <c r="FKO8" s="235"/>
      <c r="FKP8" s="11"/>
      <c r="FKQ8" s="11"/>
      <c r="FKR8" s="11"/>
      <c r="FKS8" s="11"/>
      <c r="FKT8" s="11"/>
      <c r="FKU8" s="234"/>
      <c r="FKV8" s="235"/>
      <c r="FKW8" s="11"/>
      <c r="FKX8" s="11"/>
      <c r="FKY8" s="11"/>
      <c r="FKZ8" s="11"/>
      <c r="FLA8" s="11"/>
      <c r="FLB8" s="234"/>
      <c r="FLC8" s="235"/>
      <c r="FLD8" s="11"/>
      <c r="FLE8" s="11"/>
      <c r="FLF8" s="11"/>
      <c r="FLG8" s="11"/>
      <c r="FLH8" s="11"/>
      <c r="FLI8" s="234"/>
      <c r="FLJ8" s="235"/>
      <c r="FLK8" s="11"/>
      <c r="FLL8" s="11"/>
      <c r="FLM8" s="11"/>
      <c r="FLN8" s="11"/>
      <c r="FLO8" s="11"/>
      <c r="FLP8" s="234"/>
      <c r="FLQ8" s="235"/>
      <c r="FLR8" s="11"/>
      <c r="FLS8" s="11"/>
      <c r="FLT8" s="11"/>
      <c r="FLU8" s="11"/>
      <c r="FLV8" s="11"/>
      <c r="FLW8" s="234"/>
      <c r="FLX8" s="235"/>
      <c r="FLY8" s="11"/>
      <c r="FLZ8" s="11"/>
      <c r="FMA8" s="11"/>
      <c r="FMB8" s="11"/>
      <c r="FMC8" s="11"/>
      <c r="FMD8" s="234"/>
      <c r="FME8" s="235"/>
      <c r="FMF8" s="11"/>
      <c r="FMG8" s="11"/>
      <c r="FMH8" s="11"/>
      <c r="FMI8" s="11"/>
      <c r="FMJ8" s="11"/>
      <c r="FMK8" s="234"/>
      <c r="FML8" s="235"/>
      <c r="FMM8" s="11"/>
      <c r="FMN8" s="11"/>
      <c r="FMO8" s="11"/>
      <c r="FMP8" s="11"/>
      <c r="FMQ8" s="11"/>
      <c r="FMR8" s="234"/>
      <c r="FMS8" s="235"/>
      <c r="FMT8" s="11"/>
      <c r="FMU8" s="11"/>
      <c r="FMV8" s="11"/>
      <c r="FMW8" s="11"/>
      <c r="FMX8" s="11"/>
      <c r="FMY8" s="234"/>
      <c r="FMZ8" s="235"/>
      <c r="FNA8" s="11"/>
      <c r="FNB8" s="11"/>
      <c r="FNC8" s="11"/>
      <c r="FND8" s="11"/>
      <c r="FNE8" s="11"/>
      <c r="FNF8" s="234"/>
      <c r="FNG8" s="235"/>
      <c r="FNH8" s="11"/>
      <c r="FNI8" s="11"/>
      <c r="FNJ8" s="11"/>
      <c r="FNK8" s="11"/>
      <c r="FNL8" s="11"/>
      <c r="FNM8" s="234"/>
      <c r="FNN8" s="235"/>
      <c r="FNO8" s="11"/>
      <c r="FNP8" s="11"/>
      <c r="FNQ8" s="11"/>
      <c r="FNR8" s="11"/>
      <c r="FNS8" s="11"/>
      <c r="FNT8" s="234"/>
      <c r="FNU8" s="235"/>
      <c r="FNV8" s="11"/>
      <c r="FNW8" s="11"/>
      <c r="FNX8" s="11"/>
      <c r="FNY8" s="11"/>
      <c r="FNZ8" s="11"/>
      <c r="FOA8" s="234"/>
      <c r="FOB8" s="235"/>
      <c r="FOC8" s="11"/>
      <c r="FOD8" s="11"/>
      <c r="FOE8" s="11"/>
      <c r="FOF8" s="11"/>
      <c r="FOG8" s="11"/>
      <c r="FOH8" s="234"/>
      <c r="FOI8" s="235"/>
      <c r="FOJ8" s="11"/>
      <c r="FOK8" s="11"/>
      <c r="FOL8" s="11"/>
      <c r="FOM8" s="11"/>
      <c r="FON8" s="11"/>
      <c r="FOO8" s="234"/>
      <c r="FOP8" s="235"/>
      <c r="FOQ8" s="11"/>
      <c r="FOR8" s="11"/>
      <c r="FOS8" s="11"/>
      <c r="FOT8" s="11"/>
      <c r="FOU8" s="11"/>
      <c r="FOV8" s="234"/>
      <c r="FOW8" s="235"/>
      <c r="FOX8" s="11"/>
      <c r="FOY8" s="11"/>
      <c r="FOZ8" s="11"/>
      <c r="FPA8" s="11"/>
      <c r="FPB8" s="11"/>
      <c r="FPC8" s="234"/>
      <c r="FPD8" s="235"/>
      <c r="FPE8" s="11"/>
      <c r="FPF8" s="11"/>
      <c r="FPG8" s="11"/>
      <c r="FPH8" s="11"/>
      <c r="FPI8" s="11"/>
      <c r="FPJ8" s="234"/>
      <c r="FPK8" s="235"/>
      <c r="FPL8" s="11"/>
      <c r="FPM8" s="11"/>
      <c r="FPN8" s="11"/>
      <c r="FPO8" s="11"/>
      <c r="FPP8" s="11"/>
      <c r="FPQ8" s="234"/>
      <c r="FPR8" s="235"/>
      <c r="FPS8" s="11"/>
      <c r="FPT8" s="11"/>
      <c r="FPU8" s="11"/>
      <c r="FPV8" s="11"/>
      <c r="FPW8" s="11"/>
      <c r="FPX8" s="234"/>
      <c r="FPY8" s="235"/>
      <c r="FPZ8" s="11"/>
      <c r="FQA8" s="11"/>
      <c r="FQB8" s="11"/>
      <c r="FQC8" s="11"/>
      <c r="FQD8" s="11"/>
      <c r="FQE8" s="234"/>
      <c r="FQF8" s="235"/>
      <c r="FQG8" s="11"/>
      <c r="FQH8" s="11"/>
      <c r="FQI8" s="11"/>
      <c r="FQJ8" s="11"/>
      <c r="FQK8" s="11"/>
      <c r="FQL8" s="234"/>
      <c r="FQM8" s="235"/>
      <c r="FQN8" s="11"/>
      <c r="FQO8" s="11"/>
      <c r="FQP8" s="11"/>
      <c r="FQQ8" s="11"/>
      <c r="FQR8" s="11"/>
      <c r="FQS8" s="234"/>
      <c r="FQT8" s="235"/>
      <c r="FQU8" s="11"/>
      <c r="FQV8" s="11"/>
      <c r="FQW8" s="11"/>
      <c r="FQX8" s="11"/>
      <c r="FQY8" s="11"/>
      <c r="FQZ8" s="234"/>
      <c r="FRA8" s="235"/>
      <c r="FRB8" s="11"/>
      <c r="FRC8" s="11"/>
      <c r="FRD8" s="11"/>
      <c r="FRE8" s="11"/>
      <c r="FRF8" s="11"/>
      <c r="FRG8" s="234"/>
      <c r="FRH8" s="235"/>
      <c r="FRI8" s="11"/>
      <c r="FRJ8" s="11"/>
      <c r="FRK8" s="11"/>
      <c r="FRL8" s="11"/>
      <c r="FRM8" s="11"/>
      <c r="FRN8" s="234"/>
      <c r="FRO8" s="235"/>
      <c r="FRP8" s="11"/>
      <c r="FRQ8" s="11"/>
      <c r="FRR8" s="11"/>
      <c r="FRS8" s="11"/>
      <c r="FRT8" s="11"/>
      <c r="FRU8" s="234"/>
      <c r="FRV8" s="235"/>
      <c r="FRW8" s="11"/>
      <c r="FRX8" s="11"/>
      <c r="FRY8" s="11"/>
      <c r="FRZ8" s="11"/>
      <c r="FSA8" s="11"/>
      <c r="FSB8" s="234"/>
      <c r="FSC8" s="235"/>
      <c r="FSD8" s="11"/>
      <c r="FSE8" s="11"/>
      <c r="FSF8" s="11"/>
      <c r="FSG8" s="11"/>
      <c r="FSH8" s="11"/>
      <c r="FSI8" s="234"/>
      <c r="FSJ8" s="235"/>
      <c r="FSK8" s="11"/>
      <c r="FSL8" s="11"/>
      <c r="FSM8" s="11"/>
      <c r="FSN8" s="11"/>
      <c r="FSO8" s="11"/>
      <c r="FSP8" s="234"/>
      <c r="FSQ8" s="235"/>
      <c r="FSR8" s="11"/>
      <c r="FSS8" s="11"/>
      <c r="FST8" s="11"/>
      <c r="FSU8" s="11"/>
      <c r="FSV8" s="11"/>
      <c r="FSW8" s="234"/>
      <c r="FSX8" s="235"/>
      <c r="FSY8" s="11"/>
      <c r="FSZ8" s="11"/>
      <c r="FTA8" s="11"/>
      <c r="FTB8" s="11"/>
      <c r="FTC8" s="11"/>
      <c r="FTD8" s="234"/>
      <c r="FTE8" s="235"/>
      <c r="FTF8" s="11"/>
      <c r="FTG8" s="11"/>
      <c r="FTH8" s="11"/>
      <c r="FTI8" s="11"/>
      <c r="FTJ8" s="11"/>
      <c r="FTK8" s="234"/>
      <c r="FTL8" s="235"/>
      <c r="FTM8" s="11"/>
      <c r="FTN8" s="11"/>
      <c r="FTO8" s="11"/>
      <c r="FTP8" s="11"/>
      <c r="FTQ8" s="11"/>
      <c r="FTR8" s="234"/>
      <c r="FTS8" s="235"/>
      <c r="FTT8" s="11"/>
      <c r="FTU8" s="11"/>
      <c r="FTV8" s="11"/>
      <c r="FTW8" s="11"/>
      <c r="FTX8" s="11"/>
      <c r="FTY8" s="234"/>
      <c r="FTZ8" s="235"/>
      <c r="FUA8" s="11"/>
      <c r="FUB8" s="11"/>
      <c r="FUC8" s="11"/>
      <c r="FUD8" s="11"/>
      <c r="FUE8" s="11"/>
      <c r="FUF8" s="234"/>
      <c r="FUG8" s="235"/>
      <c r="FUH8" s="11"/>
      <c r="FUI8" s="11"/>
      <c r="FUJ8" s="11"/>
      <c r="FUK8" s="11"/>
      <c r="FUL8" s="11"/>
      <c r="FUM8" s="234"/>
      <c r="FUN8" s="235"/>
      <c r="FUO8" s="11"/>
      <c r="FUP8" s="11"/>
      <c r="FUQ8" s="11"/>
      <c r="FUR8" s="11"/>
      <c r="FUS8" s="11"/>
      <c r="FUT8" s="234"/>
      <c r="FUU8" s="235"/>
      <c r="FUV8" s="11"/>
      <c r="FUW8" s="11"/>
      <c r="FUX8" s="11"/>
      <c r="FUY8" s="11"/>
      <c r="FUZ8" s="11"/>
      <c r="FVA8" s="234"/>
      <c r="FVB8" s="235"/>
      <c r="FVC8" s="11"/>
      <c r="FVD8" s="11"/>
      <c r="FVE8" s="11"/>
      <c r="FVF8" s="11"/>
      <c r="FVG8" s="11"/>
      <c r="FVH8" s="234"/>
      <c r="FVI8" s="235"/>
      <c r="FVJ8" s="11"/>
      <c r="FVK8" s="11"/>
      <c r="FVL8" s="11"/>
      <c r="FVM8" s="11"/>
      <c r="FVN8" s="11"/>
      <c r="FVO8" s="234"/>
      <c r="FVP8" s="235"/>
      <c r="FVQ8" s="11"/>
      <c r="FVR8" s="11"/>
      <c r="FVS8" s="11"/>
      <c r="FVT8" s="11"/>
      <c r="FVU8" s="11"/>
      <c r="FVV8" s="234"/>
      <c r="FVW8" s="235"/>
      <c r="FVX8" s="11"/>
      <c r="FVY8" s="11"/>
      <c r="FVZ8" s="11"/>
      <c r="FWA8" s="11"/>
      <c r="FWB8" s="11"/>
      <c r="FWC8" s="234"/>
      <c r="FWD8" s="235"/>
      <c r="FWE8" s="11"/>
      <c r="FWF8" s="11"/>
      <c r="FWG8" s="11"/>
      <c r="FWH8" s="11"/>
      <c r="FWI8" s="11"/>
      <c r="FWJ8" s="234"/>
      <c r="FWK8" s="235"/>
      <c r="FWL8" s="11"/>
      <c r="FWM8" s="11"/>
      <c r="FWN8" s="11"/>
      <c r="FWO8" s="11"/>
      <c r="FWP8" s="11"/>
      <c r="FWQ8" s="234"/>
      <c r="FWR8" s="235"/>
      <c r="FWS8" s="11"/>
      <c r="FWT8" s="11"/>
      <c r="FWU8" s="11"/>
      <c r="FWV8" s="11"/>
      <c r="FWW8" s="11"/>
      <c r="FWX8" s="234"/>
      <c r="FWY8" s="235"/>
      <c r="FWZ8" s="11"/>
      <c r="FXA8" s="11"/>
      <c r="FXB8" s="11"/>
      <c r="FXC8" s="11"/>
      <c r="FXD8" s="11"/>
      <c r="FXE8" s="234"/>
      <c r="FXF8" s="235"/>
      <c r="FXG8" s="11"/>
      <c r="FXH8" s="11"/>
      <c r="FXI8" s="11"/>
      <c r="FXJ8" s="11"/>
      <c r="FXK8" s="11"/>
      <c r="FXL8" s="234"/>
      <c r="FXM8" s="235"/>
      <c r="FXN8" s="11"/>
      <c r="FXO8" s="11"/>
      <c r="FXP8" s="11"/>
      <c r="FXQ8" s="11"/>
      <c r="FXR8" s="11"/>
      <c r="FXS8" s="234"/>
      <c r="FXT8" s="235"/>
      <c r="FXU8" s="11"/>
      <c r="FXV8" s="11"/>
      <c r="FXW8" s="11"/>
      <c r="FXX8" s="11"/>
      <c r="FXY8" s="11"/>
      <c r="FXZ8" s="234"/>
      <c r="FYA8" s="235"/>
      <c r="FYB8" s="11"/>
      <c r="FYC8" s="11"/>
      <c r="FYD8" s="11"/>
      <c r="FYE8" s="11"/>
      <c r="FYF8" s="11"/>
      <c r="FYG8" s="234"/>
      <c r="FYH8" s="235"/>
      <c r="FYI8" s="11"/>
      <c r="FYJ8" s="11"/>
      <c r="FYK8" s="11"/>
      <c r="FYL8" s="11"/>
      <c r="FYM8" s="11"/>
      <c r="FYN8" s="234"/>
      <c r="FYO8" s="235"/>
      <c r="FYP8" s="11"/>
      <c r="FYQ8" s="11"/>
      <c r="FYR8" s="11"/>
      <c r="FYS8" s="11"/>
      <c r="FYT8" s="11"/>
      <c r="FYU8" s="234"/>
      <c r="FYV8" s="235"/>
      <c r="FYW8" s="11"/>
      <c r="FYX8" s="11"/>
      <c r="FYY8" s="11"/>
      <c r="FYZ8" s="11"/>
      <c r="FZA8" s="11"/>
      <c r="FZB8" s="234"/>
      <c r="FZC8" s="235"/>
      <c r="FZD8" s="11"/>
      <c r="FZE8" s="11"/>
      <c r="FZF8" s="11"/>
      <c r="FZG8" s="11"/>
      <c r="FZH8" s="11"/>
      <c r="FZI8" s="234"/>
      <c r="FZJ8" s="235"/>
      <c r="FZK8" s="11"/>
      <c r="FZL8" s="11"/>
      <c r="FZM8" s="11"/>
      <c r="FZN8" s="11"/>
      <c r="FZO8" s="11"/>
      <c r="FZP8" s="234"/>
      <c r="FZQ8" s="235"/>
      <c r="FZR8" s="11"/>
      <c r="FZS8" s="11"/>
      <c r="FZT8" s="11"/>
      <c r="FZU8" s="11"/>
      <c r="FZV8" s="11"/>
      <c r="FZW8" s="234"/>
      <c r="FZX8" s="235"/>
      <c r="FZY8" s="11"/>
      <c r="FZZ8" s="11"/>
      <c r="GAA8" s="11"/>
      <c r="GAB8" s="11"/>
      <c r="GAC8" s="11"/>
      <c r="GAD8" s="234"/>
      <c r="GAE8" s="235"/>
      <c r="GAF8" s="11"/>
      <c r="GAG8" s="11"/>
      <c r="GAH8" s="11"/>
      <c r="GAI8" s="11"/>
      <c r="GAJ8" s="11"/>
      <c r="GAK8" s="234"/>
      <c r="GAL8" s="235"/>
      <c r="GAM8" s="11"/>
      <c r="GAN8" s="11"/>
      <c r="GAO8" s="11"/>
      <c r="GAP8" s="11"/>
      <c r="GAQ8" s="11"/>
      <c r="GAR8" s="234"/>
      <c r="GAS8" s="235"/>
      <c r="GAT8" s="11"/>
      <c r="GAU8" s="11"/>
      <c r="GAV8" s="11"/>
      <c r="GAW8" s="11"/>
      <c r="GAX8" s="11"/>
      <c r="GAY8" s="234"/>
      <c r="GAZ8" s="235"/>
      <c r="GBA8" s="11"/>
      <c r="GBB8" s="11"/>
      <c r="GBC8" s="11"/>
      <c r="GBD8" s="11"/>
      <c r="GBE8" s="11"/>
      <c r="GBF8" s="234"/>
      <c r="GBG8" s="235"/>
      <c r="GBH8" s="11"/>
      <c r="GBI8" s="11"/>
      <c r="GBJ8" s="11"/>
      <c r="GBK8" s="11"/>
      <c r="GBL8" s="11"/>
      <c r="GBM8" s="234"/>
      <c r="GBN8" s="235"/>
      <c r="GBO8" s="11"/>
      <c r="GBP8" s="11"/>
      <c r="GBQ8" s="11"/>
      <c r="GBR8" s="11"/>
      <c r="GBS8" s="11"/>
      <c r="GBT8" s="234"/>
      <c r="GBU8" s="235"/>
      <c r="GBV8" s="11"/>
      <c r="GBW8" s="11"/>
      <c r="GBX8" s="11"/>
      <c r="GBY8" s="11"/>
      <c r="GBZ8" s="11"/>
      <c r="GCA8" s="234"/>
      <c r="GCB8" s="235"/>
      <c r="GCC8" s="11"/>
      <c r="GCD8" s="11"/>
      <c r="GCE8" s="11"/>
      <c r="GCF8" s="11"/>
      <c r="GCG8" s="11"/>
      <c r="GCH8" s="234"/>
      <c r="GCI8" s="235"/>
      <c r="GCJ8" s="11"/>
      <c r="GCK8" s="11"/>
      <c r="GCL8" s="11"/>
      <c r="GCM8" s="11"/>
      <c r="GCN8" s="11"/>
      <c r="GCO8" s="234"/>
      <c r="GCP8" s="235"/>
      <c r="GCQ8" s="11"/>
      <c r="GCR8" s="11"/>
      <c r="GCS8" s="11"/>
      <c r="GCT8" s="11"/>
      <c r="GCU8" s="11"/>
      <c r="GCV8" s="234"/>
      <c r="GCW8" s="235"/>
      <c r="GCX8" s="11"/>
      <c r="GCY8" s="11"/>
      <c r="GCZ8" s="11"/>
      <c r="GDA8" s="11"/>
      <c r="GDB8" s="11"/>
      <c r="GDC8" s="234"/>
      <c r="GDD8" s="235"/>
      <c r="GDE8" s="11"/>
      <c r="GDF8" s="11"/>
      <c r="GDG8" s="11"/>
      <c r="GDH8" s="11"/>
      <c r="GDI8" s="11"/>
      <c r="GDJ8" s="234"/>
      <c r="GDK8" s="235"/>
      <c r="GDL8" s="11"/>
      <c r="GDM8" s="11"/>
      <c r="GDN8" s="11"/>
      <c r="GDO8" s="11"/>
      <c r="GDP8" s="11"/>
      <c r="GDQ8" s="234"/>
      <c r="GDR8" s="235"/>
      <c r="GDS8" s="11"/>
      <c r="GDT8" s="11"/>
      <c r="GDU8" s="11"/>
      <c r="GDV8" s="11"/>
      <c r="GDW8" s="11"/>
      <c r="GDX8" s="234"/>
      <c r="GDY8" s="235"/>
      <c r="GDZ8" s="11"/>
      <c r="GEA8" s="11"/>
      <c r="GEB8" s="11"/>
      <c r="GEC8" s="11"/>
      <c r="GED8" s="11"/>
      <c r="GEE8" s="234"/>
      <c r="GEF8" s="235"/>
      <c r="GEG8" s="11"/>
      <c r="GEH8" s="11"/>
      <c r="GEI8" s="11"/>
      <c r="GEJ8" s="11"/>
      <c r="GEK8" s="11"/>
      <c r="GEL8" s="234"/>
      <c r="GEM8" s="235"/>
      <c r="GEN8" s="11"/>
      <c r="GEO8" s="11"/>
      <c r="GEP8" s="11"/>
      <c r="GEQ8" s="11"/>
      <c r="GER8" s="11"/>
      <c r="GES8" s="234"/>
      <c r="GET8" s="235"/>
      <c r="GEU8" s="11"/>
      <c r="GEV8" s="11"/>
      <c r="GEW8" s="11"/>
      <c r="GEX8" s="11"/>
      <c r="GEY8" s="11"/>
      <c r="GEZ8" s="234"/>
      <c r="GFA8" s="235"/>
      <c r="GFB8" s="11"/>
      <c r="GFC8" s="11"/>
      <c r="GFD8" s="11"/>
      <c r="GFE8" s="11"/>
      <c r="GFF8" s="11"/>
      <c r="GFG8" s="234"/>
      <c r="GFH8" s="235"/>
      <c r="GFI8" s="11"/>
      <c r="GFJ8" s="11"/>
      <c r="GFK8" s="11"/>
      <c r="GFL8" s="11"/>
      <c r="GFM8" s="11"/>
      <c r="GFN8" s="234"/>
      <c r="GFO8" s="235"/>
      <c r="GFP8" s="11"/>
      <c r="GFQ8" s="11"/>
      <c r="GFR8" s="11"/>
      <c r="GFS8" s="11"/>
      <c r="GFT8" s="11"/>
      <c r="GFU8" s="234"/>
      <c r="GFV8" s="235"/>
      <c r="GFW8" s="11"/>
      <c r="GFX8" s="11"/>
      <c r="GFY8" s="11"/>
      <c r="GFZ8" s="11"/>
      <c r="GGA8" s="11"/>
      <c r="GGB8" s="234"/>
      <c r="GGC8" s="235"/>
      <c r="GGD8" s="11"/>
      <c r="GGE8" s="11"/>
      <c r="GGF8" s="11"/>
      <c r="GGG8" s="11"/>
      <c r="GGH8" s="11"/>
      <c r="GGI8" s="234"/>
      <c r="GGJ8" s="235"/>
      <c r="GGK8" s="11"/>
      <c r="GGL8" s="11"/>
      <c r="GGM8" s="11"/>
      <c r="GGN8" s="11"/>
      <c r="GGO8" s="11"/>
      <c r="GGP8" s="234"/>
      <c r="GGQ8" s="235"/>
      <c r="GGR8" s="11"/>
      <c r="GGS8" s="11"/>
      <c r="GGT8" s="11"/>
      <c r="GGU8" s="11"/>
      <c r="GGV8" s="11"/>
      <c r="GGW8" s="234"/>
      <c r="GGX8" s="235"/>
      <c r="GGY8" s="11"/>
      <c r="GGZ8" s="11"/>
      <c r="GHA8" s="11"/>
      <c r="GHB8" s="11"/>
      <c r="GHC8" s="11"/>
      <c r="GHD8" s="234"/>
      <c r="GHE8" s="235"/>
      <c r="GHF8" s="11"/>
      <c r="GHG8" s="11"/>
      <c r="GHH8" s="11"/>
      <c r="GHI8" s="11"/>
      <c r="GHJ8" s="11"/>
      <c r="GHK8" s="234"/>
      <c r="GHL8" s="235"/>
      <c r="GHM8" s="11"/>
      <c r="GHN8" s="11"/>
      <c r="GHO8" s="11"/>
      <c r="GHP8" s="11"/>
      <c r="GHQ8" s="11"/>
      <c r="GHR8" s="234"/>
      <c r="GHS8" s="235"/>
      <c r="GHT8" s="11"/>
      <c r="GHU8" s="11"/>
      <c r="GHV8" s="11"/>
      <c r="GHW8" s="11"/>
      <c r="GHX8" s="11"/>
      <c r="GHY8" s="234"/>
      <c r="GHZ8" s="235"/>
      <c r="GIA8" s="11"/>
      <c r="GIB8" s="11"/>
      <c r="GIC8" s="11"/>
      <c r="GID8" s="11"/>
      <c r="GIE8" s="11"/>
      <c r="GIF8" s="234"/>
      <c r="GIG8" s="235"/>
      <c r="GIH8" s="11"/>
      <c r="GII8" s="11"/>
      <c r="GIJ8" s="11"/>
      <c r="GIK8" s="11"/>
      <c r="GIL8" s="11"/>
      <c r="GIM8" s="234"/>
      <c r="GIN8" s="235"/>
      <c r="GIO8" s="11"/>
      <c r="GIP8" s="11"/>
      <c r="GIQ8" s="11"/>
      <c r="GIR8" s="11"/>
      <c r="GIS8" s="11"/>
      <c r="GIT8" s="234"/>
      <c r="GIU8" s="235"/>
      <c r="GIV8" s="11"/>
      <c r="GIW8" s="11"/>
      <c r="GIX8" s="11"/>
      <c r="GIY8" s="11"/>
      <c r="GIZ8" s="11"/>
      <c r="GJA8" s="234"/>
      <c r="GJB8" s="235"/>
      <c r="GJC8" s="11"/>
      <c r="GJD8" s="11"/>
      <c r="GJE8" s="11"/>
      <c r="GJF8" s="11"/>
      <c r="GJG8" s="11"/>
      <c r="GJH8" s="234"/>
      <c r="GJI8" s="235"/>
      <c r="GJJ8" s="11"/>
      <c r="GJK8" s="11"/>
      <c r="GJL8" s="11"/>
      <c r="GJM8" s="11"/>
      <c r="GJN8" s="11"/>
      <c r="GJO8" s="234"/>
      <c r="GJP8" s="235"/>
      <c r="GJQ8" s="11"/>
      <c r="GJR8" s="11"/>
      <c r="GJS8" s="11"/>
      <c r="GJT8" s="11"/>
      <c r="GJU8" s="11"/>
      <c r="GJV8" s="234"/>
      <c r="GJW8" s="235"/>
      <c r="GJX8" s="11"/>
      <c r="GJY8" s="11"/>
      <c r="GJZ8" s="11"/>
      <c r="GKA8" s="11"/>
      <c r="GKB8" s="11"/>
      <c r="GKC8" s="234"/>
      <c r="GKD8" s="235"/>
      <c r="GKE8" s="11"/>
      <c r="GKF8" s="11"/>
      <c r="GKG8" s="11"/>
      <c r="GKH8" s="11"/>
      <c r="GKI8" s="11"/>
      <c r="GKJ8" s="234"/>
      <c r="GKK8" s="235"/>
      <c r="GKL8" s="11"/>
      <c r="GKM8" s="11"/>
      <c r="GKN8" s="11"/>
      <c r="GKO8" s="11"/>
      <c r="GKP8" s="11"/>
      <c r="GKQ8" s="234"/>
      <c r="GKR8" s="235"/>
      <c r="GKS8" s="11"/>
      <c r="GKT8" s="11"/>
      <c r="GKU8" s="11"/>
      <c r="GKV8" s="11"/>
      <c r="GKW8" s="11"/>
      <c r="GKX8" s="234"/>
      <c r="GKY8" s="235"/>
      <c r="GKZ8" s="11"/>
      <c r="GLA8" s="11"/>
      <c r="GLB8" s="11"/>
      <c r="GLC8" s="11"/>
      <c r="GLD8" s="11"/>
      <c r="GLE8" s="234"/>
      <c r="GLF8" s="235"/>
      <c r="GLG8" s="11"/>
      <c r="GLH8" s="11"/>
      <c r="GLI8" s="11"/>
      <c r="GLJ8" s="11"/>
      <c r="GLK8" s="11"/>
      <c r="GLL8" s="234"/>
      <c r="GLM8" s="235"/>
      <c r="GLN8" s="11"/>
      <c r="GLO8" s="11"/>
      <c r="GLP8" s="11"/>
      <c r="GLQ8" s="11"/>
      <c r="GLR8" s="11"/>
      <c r="GLS8" s="234"/>
      <c r="GLT8" s="235"/>
      <c r="GLU8" s="11"/>
      <c r="GLV8" s="11"/>
      <c r="GLW8" s="11"/>
      <c r="GLX8" s="11"/>
      <c r="GLY8" s="11"/>
      <c r="GLZ8" s="234"/>
      <c r="GMA8" s="235"/>
      <c r="GMB8" s="11"/>
      <c r="GMC8" s="11"/>
      <c r="GMD8" s="11"/>
      <c r="GME8" s="11"/>
      <c r="GMF8" s="11"/>
      <c r="GMG8" s="234"/>
      <c r="GMH8" s="235"/>
      <c r="GMI8" s="11"/>
      <c r="GMJ8" s="11"/>
      <c r="GMK8" s="11"/>
      <c r="GML8" s="11"/>
      <c r="GMM8" s="11"/>
      <c r="GMN8" s="234"/>
      <c r="GMO8" s="235"/>
      <c r="GMP8" s="11"/>
      <c r="GMQ8" s="11"/>
      <c r="GMR8" s="11"/>
      <c r="GMS8" s="11"/>
      <c r="GMT8" s="11"/>
      <c r="GMU8" s="234"/>
      <c r="GMV8" s="235"/>
      <c r="GMW8" s="11"/>
      <c r="GMX8" s="11"/>
      <c r="GMY8" s="11"/>
      <c r="GMZ8" s="11"/>
      <c r="GNA8" s="11"/>
      <c r="GNB8" s="234"/>
      <c r="GNC8" s="235"/>
      <c r="GND8" s="11"/>
      <c r="GNE8" s="11"/>
      <c r="GNF8" s="11"/>
      <c r="GNG8" s="11"/>
      <c r="GNH8" s="11"/>
      <c r="GNI8" s="234"/>
      <c r="GNJ8" s="235"/>
      <c r="GNK8" s="11"/>
      <c r="GNL8" s="11"/>
      <c r="GNM8" s="11"/>
      <c r="GNN8" s="11"/>
      <c r="GNO8" s="11"/>
      <c r="GNP8" s="234"/>
      <c r="GNQ8" s="235"/>
      <c r="GNR8" s="11"/>
      <c r="GNS8" s="11"/>
      <c r="GNT8" s="11"/>
      <c r="GNU8" s="11"/>
      <c r="GNV8" s="11"/>
      <c r="GNW8" s="234"/>
      <c r="GNX8" s="235"/>
      <c r="GNY8" s="11"/>
      <c r="GNZ8" s="11"/>
      <c r="GOA8" s="11"/>
      <c r="GOB8" s="11"/>
      <c r="GOC8" s="11"/>
      <c r="GOD8" s="234"/>
      <c r="GOE8" s="235"/>
      <c r="GOF8" s="11"/>
      <c r="GOG8" s="11"/>
      <c r="GOH8" s="11"/>
      <c r="GOI8" s="11"/>
      <c r="GOJ8" s="11"/>
      <c r="GOK8" s="234"/>
      <c r="GOL8" s="235"/>
      <c r="GOM8" s="11"/>
      <c r="GON8" s="11"/>
      <c r="GOO8" s="11"/>
      <c r="GOP8" s="11"/>
      <c r="GOQ8" s="11"/>
      <c r="GOR8" s="234"/>
      <c r="GOS8" s="235"/>
      <c r="GOT8" s="11"/>
      <c r="GOU8" s="11"/>
      <c r="GOV8" s="11"/>
      <c r="GOW8" s="11"/>
      <c r="GOX8" s="11"/>
      <c r="GOY8" s="234"/>
      <c r="GOZ8" s="235"/>
      <c r="GPA8" s="11"/>
      <c r="GPB8" s="11"/>
      <c r="GPC8" s="11"/>
      <c r="GPD8" s="11"/>
      <c r="GPE8" s="11"/>
      <c r="GPF8" s="234"/>
      <c r="GPG8" s="235"/>
      <c r="GPH8" s="11"/>
      <c r="GPI8" s="11"/>
      <c r="GPJ8" s="11"/>
      <c r="GPK8" s="11"/>
      <c r="GPL8" s="11"/>
      <c r="GPM8" s="234"/>
      <c r="GPN8" s="235"/>
      <c r="GPO8" s="11"/>
      <c r="GPP8" s="11"/>
      <c r="GPQ8" s="11"/>
      <c r="GPR8" s="11"/>
      <c r="GPS8" s="11"/>
      <c r="GPT8" s="234"/>
      <c r="GPU8" s="235"/>
      <c r="GPV8" s="11"/>
      <c r="GPW8" s="11"/>
      <c r="GPX8" s="11"/>
      <c r="GPY8" s="11"/>
      <c r="GPZ8" s="11"/>
      <c r="GQA8" s="234"/>
      <c r="GQB8" s="235"/>
      <c r="GQC8" s="11"/>
      <c r="GQD8" s="11"/>
      <c r="GQE8" s="11"/>
      <c r="GQF8" s="11"/>
      <c r="GQG8" s="11"/>
      <c r="GQH8" s="234"/>
      <c r="GQI8" s="235"/>
      <c r="GQJ8" s="11"/>
      <c r="GQK8" s="11"/>
      <c r="GQL8" s="11"/>
      <c r="GQM8" s="11"/>
      <c r="GQN8" s="11"/>
      <c r="GQO8" s="234"/>
      <c r="GQP8" s="235"/>
      <c r="GQQ8" s="11"/>
      <c r="GQR8" s="11"/>
      <c r="GQS8" s="11"/>
      <c r="GQT8" s="11"/>
      <c r="GQU8" s="11"/>
      <c r="GQV8" s="234"/>
      <c r="GQW8" s="235"/>
      <c r="GQX8" s="11"/>
      <c r="GQY8" s="11"/>
      <c r="GQZ8" s="11"/>
      <c r="GRA8" s="11"/>
      <c r="GRB8" s="11"/>
      <c r="GRC8" s="234"/>
      <c r="GRD8" s="235"/>
      <c r="GRE8" s="11"/>
      <c r="GRF8" s="11"/>
      <c r="GRG8" s="11"/>
      <c r="GRH8" s="11"/>
      <c r="GRI8" s="11"/>
      <c r="GRJ8" s="234"/>
      <c r="GRK8" s="235"/>
      <c r="GRL8" s="11"/>
      <c r="GRM8" s="11"/>
      <c r="GRN8" s="11"/>
      <c r="GRO8" s="11"/>
      <c r="GRP8" s="11"/>
      <c r="GRQ8" s="234"/>
      <c r="GRR8" s="235"/>
      <c r="GRS8" s="11"/>
      <c r="GRT8" s="11"/>
      <c r="GRU8" s="11"/>
      <c r="GRV8" s="11"/>
      <c r="GRW8" s="11"/>
      <c r="GRX8" s="234"/>
      <c r="GRY8" s="235"/>
      <c r="GRZ8" s="11"/>
      <c r="GSA8" s="11"/>
      <c r="GSB8" s="11"/>
      <c r="GSC8" s="11"/>
      <c r="GSD8" s="11"/>
      <c r="GSE8" s="234"/>
      <c r="GSF8" s="235"/>
      <c r="GSG8" s="11"/>
      <c r="GSH8" s="11"/>
      <c r="GSI8" s="11"/>
      <c r="GSJ8" s="11"/>
      <c r="GSK8" s="11"/>
      <c r="GSL8" s="234"/>
      <c r="GSM8" s="235"/>
      <c r="GSN8" s="11"/>
      <c r="GSO8" s="11"/>
      <c r="GSP8" s="11"/>
      <c r="GSQ8" s="11"/>
      <c r="GSR8" s="11"/>
      <c r="GSS8" s="234"/>
      <c r="GST8" s="235"/>
      <c r="GSU8" s="11"/>
      <c r="GSV8" s="11"/>
      <c r="GSW8" s="11"/>
      <c r="GSX8" s="11"/>
      <c r="GSY8" s="11"/>
      <c r="GSZ8" s="234"/>
      <c r="GTA8" s="235"/>
      <c r="GTB8" s="11"/>
      <c r="GTC8" s="11"/>
      <c r="GTD8" s="11"/>
      <c r="GTE8" s="11"/>
      <c r="GTF8" s="11"/>
      <c r="GTG8" s="234"/>
      <c r="GTH8" s="235"/>
      <c r="GTI8" s="11"/>
      <c r="GTJ8" s="11"/>
      <c r="GTK8" s="11"/>
      <c r="GTL8" s="11"/>
      <c r="GTM8" s="11"/>
      <c r="GTN8" s="234"/>
      <c r="GTO8" s="235"/>
      <c r="GTP8" s="11"/>
      <c r="GTQ8" s="11"/>
      <c r="GTR8" s="11"/>
      <c r="GTS8" s="11"/>
      <c r="GTT8" s="11"/>
      <c r="GTU8" s="234"/>
      <c r="GTV8" s="235"/>
      <c r="GTW8" s="11"/>
      <c r="GTX8" s="11"/>
      <c r="GTY8" s="11"/>
      <c r="GTZ8" s="11"/>
      <c r="GUA8" s="11"/>
      <c r="GUB8" s="234"/>
      <c r="GUC8" s="235"/>
      <c r="GUD8" s="11"/>
      <c r="GUE8" s="11"/>
      <c r="GUF8" s="11"/>
      <c r="GUG8" s="11"/>
      <c r="GUH8" s="11"/>
      <c r="GUI8" s="234"/>
      <c r="GUJ8" s="235"/>
      <c r="GUK8" s="11"/>
      <c r="GUL8" s="11"/>
      <c r="GUM8" s="11"/>
      <c r="GUN8" s="11"/>
      <c r="GUO8" s="11"/>
      <c r="GUP8" s="234"/>
      <c r="GUQ8" s="235"/>
      <c r="GUR8" s="11"/>
      <c r="GUS8" s="11"/>
      <c r="GUT8" s="11"/>
      <c r="GUU8" s="11"/>
      <c r="GUV8" s="11"/>
      <c r="GUW8" s="234"/>
      <c r="GUX8" s="235"/>
      <c r="GUY8" s="11"/>
      <c r="GUZ8" s="11"/>
      <c r="GVA8" s="11"/>
      <c r="GVB8" s="11"/>
      <c r="GVC8" s="11"/>
      <c r="GVD8" s="234"/>
      <c r="GVE8" s="235"/>
      <c r="GVF8" s="11"/>
      <c r="GVG8" s="11"/>
      <c r="GVH8" s="11"/>
      <c r="GVI8" s="11"/>
      <c r="GVJ8" s="11"/>
      <c r="GVK8" s="234"/>
      <c r="GVL8" s="235"/>
      <c r="GVM8" s="11"/>
      <c r="GVN8" s="11"/>
      <c r="GVO8" s="11"/>
      <c r="GVP8" s="11"/>
      <c r="GVQ8" s="11"/>
      <c r="GVR8" s="234"/>
      <c r="GVS8" s="235"/>
      <c r="GVT8" s="11"/>
      <c r="GVU8" s="11"/>
      <c r="GVV8" s="11"/>
      <c r="GVW8" s="11"/>
      <c r="GVX8" s="11"/>
      <c r="GVY8" s="234"/>
      <c r="GVZ8" s="235"/>
      <c r="GWA8" s="11"/>
      <c r="GWB8" s="11"/>
      <c r="GWC8" s="11"/>
      <c r="GWD8" s="11"/>
      <c r="GWE8" s="11"/>
      <c r="GWF8" s="234"/>
      <c r="GWG8" s="235"/>
      <c r="GWH8" s="11"/>
      <c r="GWI8" s="11"/>
      <c r="GWJ8" s="11"/>
      <c r="GWK8" s="11"/>
      <c r="GWL8" s="11"/>
      <c r="GWM8" s="234"/>
      <c r="GWN8" s="235"/>
      <c r="GWO8" s="11"/>
      <c r="GWP8" s="11"/>
      <c r="GWQ8" s="11"/>
      <c r="GWR8" s="11"/>
      <c r="GWS8" s="11"/>
      <c r="GWT8" s="234"/>
      <c r="GWU8" s="235"/>
      <c r="GWV8" s="11"/>
      <c r="GWW8" s="11"/>
      <c r="GWX8" s="11"/>
      <c r="GWY8" s="11"/>
      <c r="GWZ8" s="11"/>
      <c r="GXA8" s="234"/>
      <c r="GXB8" s="235"/>
      <c r="GXC8" s="11"/>
      <c r="GXD8" s="11"/>
      <c r="GXE8" s="11"/>
      <c r="GXF8" s="11"/>
      <c r="GXG8" s="11"/>
      <c r="GXH8" s="234"/>
      <c r="GXI8" s="235"/>
      <c r="GXJ8" s="11"/>
      <c r="GXK8" s="11"/>
      <c r="GXL8" s="11"/>
      <c r="GXM8" s="11"/>
      <c r="GXN8" s="11"/>
      <c r="GXO8" s="234"/>
      <c r="GXP8" s="235"/>
      <c r="GXQ8" s="11"/>
      <c r="GXR8" s="11"/>
      <c r="GXS8" s="11"/>
      <c r="GXT8" s="11"/>
      <c r="GXU8" s="11"/>
      <c r="GXV8" s="234"/>
      <c r="GXW8" s="235"/>
      <c r="GXX8" s="11"/>
      <c r="GXY8" s="11"/>
      <c r="GXZ8" s="11"/>
      <c r="GYA8" s="11"/>
      <c r="GYB8" s="11"/>
      <c r="GYC8" s="234"/>
      <c r="GYD8" s="235"/>
      <c r="GYE8" s="11"/>
      <c r="GYF8" s="11"/>
      <c r="GYG8" s="11"/>
      <c r="GYH8" s="11"/>
      <c r="GYI8" s="11"/>
      <c r="GYJ8" s="234"/>
      <c r="GYK8" s="235"/>
      <c r="GYL8" s="11"/>
      <c r="GYM8" s="11"/>
      <c r="GYN8" s="11"/>
      <c r="GYO8" s="11"/>
      <c r="GYP8" s="11"/>
      <c r="GYQ8" s="234"/>
      <c r="GYR8" s="235"/>
      <c r="GYS8" s="11"/>
      <c r="GYT8" s="11"/>
      <c r="GYU8" s="11"/>
      <c r="GYV8" s="11"/>
      <c r="GYW8" s="11"/>
      <c r="GYX8" s="234"/>
      <c r="GYY8" s="235"/>
      <c r="GYZ8" s="11"/>
      <c r="GZA8" s="11"/>
      <c r="GZB8" s="11"/>
      <c r="GZC8" s="11"/>
      <c r="GZD8" s="11"/>
      <c r="GZE8" s="234"/>
      <c r="GZF8" s="235"/>
      <c r="GZG8" s="11"/>
      <c r="GZH8" s="11"/>
      <c r="GZI8" s="11"/>
      <c r="GZJ8" s="11"/>
      <c r="GZK8" s="11"/>
      <c r="GZL8" s="234"/>
      <c r="GZM8" s="235"/>
      <c r="GZN8" s="11"/>
      <c r="GZO8" s="11"/>
      <c r="GZP8" s="11"/>
      <c r="GZQ8" s="11"/>
      <c r="GZR8" s="11"/>
      <c r="GZS8" s="234"/>
      <c r="GZT8" s="235"/>
      <c r="GZU8" s="11"/>
      <c r="GZV8" s="11"/>
      <c r="GZW8" s="11"/>
      <c r="GZX8" s="11"/>
      <c r="GZY8" s="11"/>
      <c r="GZZ8" s="234"/>
      <c r="HAA8" s="235"/>
      <c r="HAB8" s="11"/>
      <c r="HAC8" s="11"/>
      <c r="HAD8" s="11"/>
      <c r="HAE8" s="11"/>
      <c r="HAF8" s="11"/>
      <c r="HAG8" s="234"/>
      <c r="HAH8" s="235"/>
      <c r="HAI8" s="11"/>
      <c r="HAJ8" s="11"/>
      <c r="HAK8" s="11"/>
      <c r="HAL8" s="11"/>
      <c r="HAM8" s="11"/>
      <c r="HAN8" s="234"/>
      <c r="HAO8" s="235"/>
      <c r="HAP8" s="11"/>
      <c r="HAQ8" s="11"/>
      <c r="HAR8" s="11"/>
      <c r="HAS8" s="11"/>
      <c r="HAT8" s="11"/>
      <c r="HAU8" s="234"/>
      <c r="HAV8" s="235"/>
      <c r="HAW8" s="11"/>
      <c r="HAX8" s="11"/>
      <c r="HAY8" s="11"/>
      <c r="HAZ8" s="11"/>
      <c r="HBA8" s="11"/>
      <c r="HBB8" s="234"/>
      <c r="HBC8" s="235"/>
      <c r="HBD8" s="11"/>
      <c r="HBE8" s="11"/>
      <c r="HBF8" s="11"/>
      <c r="HBG8" s="11"/>
      <c r="HBH8" s="11"/>
      <c r="HBI8" s="234"/>
      <c r="HBJ8" s="235"/>
      <c r="HBK8" s="11"/>
      <c r="HBL8" s="11"/>
      <c r="HBM8" s="11"/>
      <c r="HBN8" s="11"/>
      <c r="HBO8" s="11"/>
      <c r="HBP8" s="234"/>
      <c r="HBQ8" s="235"/>
      <c r="HBR8" s="11"/>
      <c r="HBS8" s="11"/>
      <c r="HBT8" s="11"/>
      <c r="HBU8" s="11"/>
      <c r="HBV8" s="11"/>
      <c r="HBW8" s="234"/>
      <c r="HBX8" s="235"/>
      <c r="HBY8" s="11"/>
      <c r="HBZ8" s="11"/>
      <c r="HCA8" s="11"/>
      <c r="HCB8" s="11"/>
      <c r="HCC8" s="11"/>
      <c r="HCD8" s="234"/>
      <c r="HCE8" s="235"/>
      <c r="HCF8" s="11"/>
      <c r="HCG8" s="11"/>
      <c r="HCH8" s="11"/>
      <c r="HCI8" s="11"/>
      <c r="HCJ8" s="11"/>
      <c r="HCK8" s="234"/>
      <c r="HCL8" s="235"/>
      <c r="HCM8" s="11"/>
      <c r="HCN8" s="11"/>
      <c r="HCO8" s="11"/>
      <c r="HCP8" s="11"/>
      <c r="HCQ8" s="11"/>
      <c r="HCR8" s="234"/>
      <c r="HCS8" s="235"/>
      <c r="HCT8" s="11"/>
      <c r="HCU8" s="11"/>
      <c r="HCV8" s="11"/>
      <c r="HCW8" s="11"/>
      <c r="HCX8" s="11"/>
      <c r="HCY8" s="234"/>
      <c r="HCZ8" s="235"/>
      <c r="HDA8" s="11"/>
      <c r="HDB8" s="11"/>
      <c r="HDC8" s="11"/>
      <c r="HDD8" s="11"/>
      <c r="HDE8" s="11"/>
      <c r="HDF8" s="234"/>
      <c r="HDG8" s="235"/>
      <c r="HDH8" s="11"/>
      <c r="HDI8" s="11"/>
      <c r="HDJ8" s="11"/>
      <c r="HDK8" s="11"/>
      <c r="HDL8" s="11"/>
      <c r="HDM8" s="234"/>
      <c r="HDN8" s="235"/>
      <c r="HDO8" s="11"/>
      <c r="HDP8" s="11"/>
      <c r="HDQ8" s="11"/>
      <c r="HDR8" s="11"/>
      <c r="HDS8" s="11"/>
      <c r="HDT8" s="234"/>
      <c r="HDU8" s="235"/>
      <c r="HDV8" s="11"/>
      <c r="HDW8" s="11"/>
      <c r="HDX8" s="11"/>
      <c r="HDY8" s="11"/>
      <c r="HDZ8" s="11"/>
      <c r="HEA8" s="234"/>
      <c r="HEB8" s="235"/>
      <c r="HEC8" s="11"/>
      <c r="HED8" s="11"/>
      <c r="HEE8" s="11"/>
      <c r="HEF8" s="11"/>
      <c r="HEG8" s="11"/>
      <c r="HEH8" s="234"/>
      <c r="HEI8" s="235"/>
      <c r="HEJ8" s="11"/>
      <c r="HEK8" s="11"/>
      <c r="HEL8" s="11"/>
      <c r="HEM8" s="11"/>
      <c r="HEN8" s="11"/>
      <c r="HEO8" s="234"/>
      <c r="HEP8" s="235"/>
      <c r="HEQ8" s="11"/>
      <c r="HER8" s="11"/>
      <c r="HES8" s="11"/>
      <c r="HET8" s="11"/>
      <c r="HEU8" s="11"/>
      <c r="HEV8" s="234"/>
      <c r="HEW8" s="235"/>
      <c r="HEX8" s="11"/>
      <c r="HEY8" s="11"/>
      <c r="HEZ8" s="11"/>
      <c r="HFA8" s="11"/>
      <c r="HFB8" s="11"/>
      <c r="HFC8" s="234"/>
      <c r="HFD8" s="235"/>
      <c r="HFE8" s="11"/>
      <c r="HFF8" s="11"/>
      <c r="HFG8" s="11"/>
      <c r="HFH8" s="11"/>
      <c r="HFI8" s="11"/>
      <c r="HFJ8" s="234"/>
      <c r="HFK8" s="235"/>
      <c r="HFL8" s="11"/>
      <c r="HFM8" s="11"/>
      <c r="HFN8" s="11"/>
      <c r="HFO8" s="11"/>
      <c r="HFP8" s="11"/>
      <c r="HFQ8" s="234"/>
      <c r="HFR8" s="235"/>
      <c r="HFS8" s="11"/>
      <c r="HFT8" s="11"/>
      <c r="HFU8" s="11"/>
      <c r="HFV8" s="11"/>
      <c r="HFW8" s="11"/>
      <c r="HFX8" s="234"/>
      <c r="HFY8" s="235"/>
      <c r="HFZ8" s="11"/>
      <c r="HGA8" s="11"/>
      <c r="HGB8" s="11"/>
      <c r="HGC8" s="11"/>
      <c r="HGD8" s="11"/>
      <c r="HGE8" s="234"/>
      <c r="HGF8" s="235"/>
      <c r="HGG8" s="11"/>
      <c r="HGH8" s="11"/>
      <c r="HGI8" s="11"/>
      <c r="HGJ8" s="11"/>
      <c r="HGK8" s="11"/>
      <c r="HGL8" s="234"/>
      <c r="HGM8" s="235"/>
      <c r="HGN8" s="11"/>
      <c r="HGO8" s="11"/>
      <c r="HGP8" s="11"/>
      <c r="HGQ8" s="11"/>
      <c r="HGR8" s="11"/>
      <c r="HGS8" s="234"/>
      <c r="HGT8" s="235"/>
      <c r="HGU8" s="11"/>
      <c r="HGV8" s="11"/>
      <c r="HGW8" s="11"/>
      <c r="HGX8" s="11"/>
      <c r="HGY8" s="11"/>
      <c r="HGZ8" s="234"/>
      <c r="HHA8" s="235"/>
      <c r="HHB8" s="11"/>
      <c r="HHC8" s="11"/>
      <c r="HHD8" s="11"/>
      <c r="HHE8" s="11"/>
      <c r="HHF8" s="11"/>
      <c r="HHG8" s="234"/>
      <c r="HHH8" s="235"/>
      <c r="HHI8" s="11"/>
      <c r="HHJ8" s="11"/>
      <c r="HHK8" s="11"/>
      <c r="HHL8" s="11"/>
      <c r="HHM8" s="11"/>
      <c r="HHN8" s="234"/>
      <c r="HHO8" s="235"/>
      <c r="HHP8" s="11"/>
      <c r="HHQ8" s="11"/>
      <c r="HHR8" s="11"/>
      <c r="HHS8" s="11"/>
      <c r="HHT8" s="11"/>
      <c r="HHU8" s="234"/>
      <c r="HHV8" s="235"/>
      <c r="HHW8" s="11"/>
      <c r="HHX8" s="11"/>
      <c r="HHY8" s="11"/>
      <c r="HHZ8" s="11"/>
      <c r="HIA8" s="11"/>
      <c r="HIB8" s="234"/>
      <c r="HIC8" s="235"/>
      <c r="HID8" s="11"/>
      <c r="HIE8" s="11"/>
      <c r="HIF8" s="11"/>
      <c r="HIG8" s="11"/>
      <c r="HIH8" s="11"/>
      <c r="HII8" s="234"/>
      <c r="HIJ8" s="235"/>
      <c r="HIK8" s="11"/>
      <c r="HIL8" s="11"/>
      <c r="HIM8" s="11"/>
      <c r="HIN8" s="11"/>
      <c r="HIO8" s="11"/>
      <c r="HIP8" s="234"/>
      <c r="HIQ8" s="235"/>
      <c r="HIR8" s="11"/>
      <c r="HIS8" s="11"/>
      <c r="HIT8" s="11"/>
      <c r="HIU8" s="11"/>
      <c r="HIV8" s="11"/>
      <c r="HIW8" s="234"/>
      <c r="HIX8" s="235"/>
      <c r="HIY8" s="11"/>
      <c r="HIZ8" s="11"/>
      <c r="HJA8" s="11"/>
      <c r="HJB8" s="11"/>
      <c r="HJC8" s="11"/>
      <c r="HJD8" s="234"/>
      <c r="HJE8" s="235"/>
      <c r="HJF8" s="11"/>
      <c r="HJG8" s="11"/>
      <c r="HJH8" s="11"/>
      <c r="HJI8" s="11"/>
      <c r="HJJ8" s="11"/>
      <c r="HJK8" s="234"/>
      <c r="HJL8" s="235"/>
      <c r="HJM8" s="11"/>
      <c r="HJN8" s="11"/>
      <c r="HJO8" s="11"/>
      <c r="HJP8" s="11"/>
      <c r="HJQ8" s="11"/>
      <c r="HJR8" s="234"/>
      <c r="HJS8" s="235"/>
      <c r="HJT8" s="11"/>
      <c r="HJU8" s="11"/>
      <c r="HJV8" s="11"/>
      <c r="HJW8" s="11"/>
      <c r="HJX8" s="11"/>
      <c r="HJY8" s="234"/>
      <c r="HJZ8" s="235"/>
      <c r="HKA8" s="11"/>
      <c r="HKB8" s="11"/>
      <c r="HKC8" s="11"/>
      <c r="HKD8" s="11"/>
      <c r="HKE8" s="11"/>
      <c r="HKF8" s="234"/>
      <c r="HKG8" s="235"/>
      <c r="HKH8" s="11"/>
      <c r="HKI8" s="11"/>
      <c r="HKJ8" s="11"/>
      <c r="HKK8" s="11"/>
      <c r="HKL8" s="11"/>
      <c r="HKM8" s="234"/>
      <c r="HKN8" s="235"/>
      <c r="HKO8" s="11"/>
      <c r="HKP8" s="11"/>
      <c r="HKQ8" s="11"/>
      <c r="HKR8" s="11"/>
      <c r="HKS8" s="11"/>
      <c r="HKT8" s="234"/>
      <c r="HKU8" s="235"/>
      <c r="HKV8" s="11"/>
      <c r="HKW8" s="11"/>
      <c r="HKX8" s="11"/>
      <c r="HKY8" s="11"/>
      <c r="HKZ8" s="11"/>
      <c r="HLA8" s="234"/>
      <c r="HLB8" s="235"/>
      <c r="HLC8" s="11"/>
      <c r="HLD8" s="11"/>
      <c r="HLE8" s="11"/>
      <c r="HLF8" s="11"/>
      <c r="HLG8" s="11"/>
      <c r="HLH8" s="234"/>
      <c r="HLI8" s="235"/>
      <c r="HLJ8" s="11"/>
      <c r="HLK8" s="11"/>
      <c r="HLL8" s="11"/>
      <c r="HLM8" s="11"/>
      <c r="HLN8" s="11"/>
      <c r="HLO8" s="234"/>
      <c r="HLP8" s="235"/>
      <c r="HLQ8" s="11"/>
      <c r="HLR8" s="11"/>
      <c r="HLS8" s="11"/>
      <c r="HLT8" s="11"/>
      <c r="HLU8" s="11"/>
      <c r="HLV8" s="234"/>
      <c r="HLW8" s="235"/>
      <c r="HLX8" s="11"/>
      <c r="HLY8" s="11"/>
      <c r="HLZ8" s="11"/>
      <c r="HMA8" s="11"/>
      <c r="HMB8" s="11"/>
      <c r="HMC8" s="234"/>
      <c r="HMD8" s="235"/>
      <c r="HME8" s="11"/>
      <c r="HMF8" s="11"/>
      <c r="HMG8" s="11"/>
      <c r="HMH8" s="11"/>
      <c r="HMI8" s="11"/>
      <c r="HMJ8" s="234"/>
      <c r="HMK8" s="235"/>
      <c r="HML8" s="11"/>
      <c r="HMM8" s="11"/>
      <c r="HMN8" s="11"/>
      <c r="HMO8" s="11"/>
      <c r="HMP8" s="11"/>
      <c r="HMQ8" s="234"/>
      <c r="HMR8" s="235"/>
      <c r="HMS8" s="11"/>
      <c r="HMT8" s="11"/>
      <c r="HMU8" s="11"/>
      <c r="HMV8" s="11"/>
      <c r="HMW8" s="11"/>
      <c r="HMX8" s="234"/>
      <c r="HMY8" s="235"/>
      <c r="HMZ8" s="11"/>
      <c r="HNA8" s="11"/>
      <c r="HNB8" s="11"/>
      <c r="HNC8" s="11"/>
      <c r="HND8" s="11"/>
      <c r="HNE8" s="234"/>
      <c r="HNF8" s="235"/>
      <c r="HNG8" s="11"/>
      <c r="HNH8" s="11"/>
      <c r="HNI8" s="11"/>
      <c r="HNJ8" s="11"/>
      <c r="HNK8" s="11"/>
      <c r="HNL8" s="234"/>
      <c r="HNM8" s="235"/>
      <c r="HNN8" s="11"/>
      <c r="HNO8" s="11"/>
      <c r="HNP8" s="11"/>
      <c r="HNQ8" s="11"/>
      <c r="HNR8" s="11"/>
      <c r="HNS8" s="234"/>
      <c r="HNT8" s="235"/>
      <c r="HNU8" s="11"/>
      <c r="HNV8" s="11"/>
      <c r="HNW8" s="11"/>
      <c r="HNX8" s="11"/>
      <c r="HNY8" s="11"/>
      <c r="HNZ8" s="234"/>
      <c r="HOA8" s="235"/>
      <c r="HOB8" s="11"/>
      <c r="HOC8" s="11"/>
      <c r="HOD8" s="11"/>
      <c r="HOE8" s="11"/>
      <c r="HOF8" s="11"/>
      <c r="HOG8" s="234"/>
      <c r="HOH8" s="235"/>
      <c r="HOI8" s="11"/>
      <c r="HOJ8" s="11"/>
      <c r="HOK8" s="11"/>
      <c r="HOL8" s="11"/>
      <c r="HOM8" s="11"/>
      <c r="HON8" s="234"/>
      <c r="HOO8" s="235"/>
      <c r="HOP8" s="11"/>
      <c r="HOQ8" s="11"/>
      <c r="HOR8" s="11"/>
      <c r="HOS8" s="11"/>
      <c r="HOT8" s="11"/>
      <c r="HOU8" s="234"/>
      <c r="HOV8" s="235"/>
      <c r="HOW8" s="11"/>
      <c r="HOX8" s="11"/>
      <c r="HOY8" s="11"/>
      <c r="HOZ8" s="11"/>
      <c r="HPA8" s="11"/>
      <c r="HPB8" s="234"/>
      <c r="HPC8" s="235"/>
      <c r="HPD8" s="11"/>
      <c r="HPE8" s="11"/>
      <c r="HPF8" s="11"/>
      <c r="HPG8" s="11"/>
      <c r="HPH8" s="11"/>
      <c r="HPI8" s="234"/>
      <c r="HPJ8" s="235"/>
      <c r="HPK8" s="11"/>
      <c r="HPL8" s="11"/>
      <c r="HPM8" s="11"/>
      <c r="HPN8" s="11"/>
      <c r="HPO8" s="11"/>
      <c r="HPP8" s="234"/>
      <c r="HPQ8" s="235"/>
      <c r="HPR8" s="11"/>
      <c r="HPS8" s="11"/>
      <c r="HPT8" s="11"/>
      <c r="HPU8" s="11"/>
      <c r="HPV8" s="11"/>
      <c r="HPW8" s="234"/>
      <c r="HPX8" s="235"/>
      <c r="HPY8" s="11"/>
      <c r="HPZ8" s="11"/>
      <c r="HQA8" s="11"/>
      <c r="HQB8" s="11"/>
      <c r="HQC8" s="11"/>
      <c r="HQD8" s="234"/>
      <c r="HQE8" s="235"/>
      <c r="HQF8" s="11"/>
      <c r="HQG8" s="11"/>
      <c r="HQH8" s="11"/>
      <c r="HQI8" s="11"/>
      <c r="HQJ8" s="11"/>
      <c r="HQK8" s="234"/>
      <c r="HQL8" s="235"/>
      <c r="HQM8" s="11"/>
      <c r="HQN8" s="11"/>
      <c r="HQO8" s="11"/>
      <c r="HQP8" s="11"/>
      <c r="HQQ8" s="11"/>
      <c r="HQR8" s="234"/>
      <c r="HQS8" s="235"/>
      <c r="HQT8" s="11"/>
      <c r="HQU8" s="11"/>
      <c r="HQV8" s="11"/>
      <c r="HQW8" s="11"/>
      <c r="HQX8" s="11"/>
      <c r="HQY8" s="234"/>
      <c r="HQZ8" s="235"/>
      <c r="HRA8" s="11"/>
      <c r="HRB8" s="11"/>
      <c r="HRC8" s="11"/>
      <c r="HRD8" s="11"/>
      <c r="HRE8" s="11"/>
      <c r="HRF8" s="234"/>
      <c r="HRG8" s="235"/>
      <c r="HRH8" s="11"/>
      <c r="HRI8" s="11"/>
      <c r="HRJ8" s="11"/>
      <c r="HRK8" s="11"/>
      <c r="HRL8" s="11"/>
      <c r="HRM8" s="234"/>
      <c r="HRN8" s="235"/>
      <c r="HRO8" s="11"/>
      <c r="HRP8" s="11"/>
      <c r="HRQ8" s="11"/>
      <c r="HRR8" s="11"/>
      <c r="HRS8" s="11"/>
      <c r="HRT8" s="234"/>
      <c r="HRU8" s="235"/>
      <c r="HRV8" s="11"/>
      <c r="HRW8" s="11"/>
      <c r="HRX8" s="11"/>
      <c r="HRY8" s="11"/>
      <c r="HRZ8" s="11"/>
      <c r="HSA8" s="234"/>
      <c r="HSB8" s="235"/>
      <c r="HSC8" s="11"/>
      <c r="HSD8" s="11"/>
      <c r="HSE8" s="11"/>
      <c r="HSF8" s="11"/>
      <c r="HSG8" s="11"/>
      <c r="HSH8" s="234"/>
      <c r="HSI8" s="235"/>
      <c r="HSJ8" s="11"/>
      <c r="HSK8" s="11"/>
      <c r="HSL8" s="11"/>
      <c r="HSM8" s="11"/>
      <c r="HSN8" s="11"/>
      <c r="HSO8" s="234"/>
      <c r="HSP8" s="235"/>
      <c r="HSQ8" s="11"/>
      <c r="HSR8" s="11"/>
      <c r="HSS8" s="11"/>
      <c r="HST8" s="11"/>
      <c r="HSU8" s="11"/>
      <c r="HSV8" s="234"/>
      <c r="HSW8" s="235"/>
      <c r="HSX8" s="11"/>
      <c r="HSY8" s="11"/>
      <c r="HSZ8" s="11"/>
      <c r="HTA8" s="11"/>
      <c r="HTB8" s="11"/>
      <c r="HTC8" s="234"/>
      <c r="HTD8" s="235"/>
      <c r="HTE8" s="11"/>
      <c r="HTF8" s="11"/>
      <c r="HTG8" s="11"/>
      <c r="HTH8" s="11"/>
      <c r="HTI8" s="11"/>
      <c r="HTJ8" s="234"/>
      <c r="HTK8" s="235"/>
      <c r="HTL8" s="11"/>
      <c r="HTM8" s="11"/>
      <c r="HTN8" s="11"/>
      <c r="HTO8" s="11"/>
      <c r="HTP8" s="11"/>
      <c r="HTQ8" s="234"/>
      <c r="HTR8" s="235"/>
      <c r="HTS8" s="11"/>
      <c r="HTT8" s="11"/>
      <c r="HTU8" s="11"/>
      <c r="HTV8" s="11"/>
      <c r="HTW8" s="11"/>
      <c r="HTX8" s="234"/>
      <c r="HTY8" s="235"/>
      <c r="HTZ8" s="11"/>
      <c r="HUA8" s="11"/>
      <c r="HUB8" s="11"/>
      <c r="HUC8" s="11"/>
      <c r="HUD8" s="11"/>
      <c r="HUE8" s="234"/>
      <c r="HUF8" s="235"/>
      <c r="HUG8" s="11"/>
      <c r="HUH8" s="11"/>
      <c r="HUI8" s="11"/>
      <c r="HUJ8" s="11"/>
      <c r="HUK8" s="11"/>
      <c r="HUL8" s="234"/>
      <c r="HUM8" s="235"/>
      <c r="HUN8" s="11"/>
      <c r="HUO8" s="11"/>
      <c r="HUP8" s="11"/>
      <c r="HUQ8" s="11"/>
      <c r="HUR8" s="11"/>
      <c r="HUS8" s="234"/>
      <c r="HUT8" s="235"/>
      <c r="HUU8" s="11"/>
      <c r="HUV8" s="11"/>
      <c r="HUW8" s="11"/>
      <c r="HUX8" s="11"/>
      <c r="HUY8" s="11"/>
      <c r="HUZ8" s="234"/>
      <c r="HVA8" s="235"/>
      <c r="HVB8" s="11"/>
      <c r="HVC8" s="11"/>
      <c r="HVD8" s="11"/>
      <c r="HVE8" s="11"/>
      <c r="HVF8" s="11"/>
      <c r="HVG8" s="234"/>
      <c r="HVH8" s="235"/>
      <c r="HVI8" s="11"/>
      <c r="HVJ8" s="11"/>
      <c r="HVK8" s="11"/>
      <c r="HVL8" s="11"/>
      <c r="HVM8" s="11"/>
      <c r="HVN8" s="234"/>
      <c r="HVO8" s="235"/>
      <c r="HVP8" s="11"/>
      <c r="HVQ8" s="11"/>
      <c r="HVR8" s="11"/>
      <c r="HVS8" s="11"/>
      <c r="HVT8" s="11"/>
      <c r="HVU8" s="234"/>
      <c r="HVV8" s="235"/>
      <c r="HVW8" s="11"/>
      <c r="HVX8" s="11"/>
      <c r="HVY8" s="11"/>
      <c r="HVZ8" s="11"/>
      <c r="HWA8" s="11"/>
      <c r="HWB8" s="234"/>
      <c r="HWC8" s="235"/>
      <c r="HWD8" s="11"/>
      <c r="HWE8" s="11"/>
      <c r="HWF8" s="11"/>
      <c r="HWG8" s="11"/>
      <c r="HWH8" s="11"/>
      <c r="HWI8" s="234"/>
      <c r="HWJ8" s="235"/>
      <c r="HWK8" s="11"/>
      <c r="HWL8" s="11"/>
      <c r="HWM8" s="11"/>
      <c r="HWN8" s="11"/>
      <c r="HWO8" s="11"/>
      <c r="HWP8" s="234"/>
      <c r="HWQ8" s="235"/>
      <c r="HWR8" s="11"/>
      <c r="HWS8" s="11"/>
      <c r="HWT8" s="11"/>
      <c r="HWU8" s="11"/>
      <c r="HWV8" s="11"/>
      <c r="HWW8" s="234"/>
      <c r="HWX8" s="235"/>
      <c r="HWY8" s="11"/>
      <c r="HWZ8" s="11"/>
      <c r="HXA8" s="11"/>
      <c r="HXB8" s="11"/>
      <c r="HXC8" s="11"/>
      <c r="HXD8" s="234"/>
      <c r="HXE8" s="235"/>
      <c r="HXF8" s="11"/>
      <c r="HXG8" s="11"/>
      <c r="HXH8" s="11"/>
      <c r="HXI8" s="11"/>
      <c r="HXJ8" s="11"/>
      <c r="HXK8" s="234"/>
      <c r="HXL8" s="235"/>
      <c r="HXM8" s="11"/>
      <c r="HXN8" s="11"/>
      <c r="HXO8" s="11"/>
      <c r="HXP8" s="11"/>
      <c r="HXQ8" s="11"/>
      <c r="HXR8" s="234"/>
      <c r="HXS8" s="235"/>
      <c r="HXT8" s="11"/>
      <c r="HXU8" s="11"/>
      <c r="HXV8" s="11"/>
      <c r="HXW8" s="11"/>
      <c r="HXX8" s="11"/>
      <c r="HXY8" s="234"/>
      <c r="HXZ8" s="235"/>
      <c r="HYA8" s="11"/>
      <c r="HYB8" s="11"/>
      <c r="HYC8" s="11"/>
      <c r="HYD8" s="11"/>
      <c r="HYE8" s="11"/>
      <c r="HYF8" s="234"/>
      <c r="HYG8" s="235"/>
      <c r="HYH8" s="11"/>
      <c r="HYI8" s="11"/>
      <c r="HYJ8" s="11"/>
      <c r="HYK8" s="11"/>
      <c r="HYL8" s="11"/>
      <c r="HYM8" s="234"/>
      <c r="HYN8" s="235"/>
      <c r="HYO8" s="11"/>
      <c r="HYP8" s="11"/>
      <c r="HYQ8" s="11"/>
      <c r="HYR8" s="11"/>
      <c r="HYS8" s="11"/>
      <c r="HYT8" s="234"/>
      <c r="HYU8" s="235"/>
      <c r="HYV8" s="11"/>
      <c r="HYW8" s="11"/>
      <c r="HYX8" s="11"/>
      <c r="HYY8" s="11"/>
      <c r="HYZ8" s="11"/>
      <c r="HZA8" s="234"/>
      <c r="HZB8" s="235"/>
      <c r="HZC8" s="11"/>
      <c r="HZD8" s="11"/>
      <c r="HZE8" s="11"/>
      <c r="HZF8" s="11"/>
      <c r="HZG8" s="11"/>
      <c r="HZH8" s="234"/>
      <c r="HZI8" s="235"/>
      <c r="HZJ8" s="11"/>
      <c r="HZK8" s="11"/>
      <c r="HZL8" s="11"/>
      <c r="HZM8" s="11"/>
      <c r="HZN8" s="11"/>
      <c r="HZO8" s="234"/>
      <c r="HZP8" s="235"/>
      <c r="HZQ8" s="11"/>
      <c r="HZR8" s="11"/>
      <c r="HZS8" s="11"/>
      <c r="HZT8" s="11"/>
      <c r="HZU8" s="11"/>
      <c r="HZV8" s="234"/>
      <c r="HZW8" s="235"/>
      <c r="HZX8" s="11"/>
      <c r="HZY8" s="11"/>
      <c r="HZZ8" s="11"/>
      <c r="IAA8" s="11"/>
      <c r="IAB8" s="11"/>
      <c r="IAC8" s="234"/>
      <c r="IAD8" s="235"/>
      <c r="IAE8" s="11"/>
      <c r="IAF8" s="11"/>
      <c r="IAG8" s="11"/>
      <c r="IAH8" s="11"/>
      <c r="IAI8" s="11"/>
      <c r="IAJ8" s="234"/>
      <c r="IAK8" s="235"/>
      <c r="IAL8" s="11"/>
      <c r="IAM8" s="11"/>
      <c r="IAN8" s="11"/>
      <c r="IAO8" s="11"/>
      <c r="IAP8" s="11"/>
      <c r="IAQ8" s="234"/>
      <c r="IAR8" s="235"/>
      <c r="IAS8" s="11"/>
      <c r="IAT8" s="11"/>
      <c r="IAU8" s="11"/>
      <c r="IAV8" s="11"/>
      <c r="IAW8" s="11"/>
      <c r="IAX8" s="234"/>
      <c r="IAY8" s="235"/>
      <c r="IAZ8" s="11"/>
      <c r="IBA8" s="11"/>
      <c r="IBB8" s="11"/>
      <c r="IBC8" s="11"/>
      <c r="IBD8" s="11"/>
      <c r="IBE8" s="234"/>
      <c r="IBF8" s="235"/>
      <c r="IBG8" s="11"/>
      <c r="IBH8" s="11"/>
      <c r="IBI8" s="11"/>
      <c r="IBJ8" s="11"/>
      <c r="IBK8" s="11"/>
      <c r="IBL8" s="234"/>
      <c r="IBM8" s="235"/>
      <c r="IBN8" s="11"/>
      <c r="IBO8" s="11"/>
      <c r="IBP8" s="11"/>
      <c r="IBQ8" s="11"/>
      <c r="IBR8" s="11"/>
      <c r="IBS8" s="234"/>
      <c r="IBT8" s="235"/>
      <c r="IBU8" s="11"/>
      <c r="IBV8" s="11"/>
      <c r="IBW8" s="11"/>
      <c r="IBX8" s="11"/>
      <c r="IBY8" s="11"/>
      <c r="IBZ8" s="234"/>
      <c r="ICA8" s="235"/>
      <c r="ICB8" s="11"/>
      <c r="ICC8" s="11"/>
      <c r="ICD8" s="11"/>
      <c r="ICE8" s="11"/>
      <c r="ICF8" s="11"/>
      <c r="ICG8" s="234"/>
      <c r="ICH8" s="235"/>
      <c r="ICI8" s="11"/>
      <c r="ICJ8" s="11"/>
      <c r="ICK8" s="11"/>
      <c r="ICL8" s="11"/>
      <c r="ICM8" s="11"/>
      <c r="ICN8" s="234"/>
      <c r="ICO8" s="235"/>
      <c r="ICP8" s="11"/>
      <c r="ICQ8" s="11"/>
      <c r="ICR8" s="11"/>
      <c r="ICS8" s="11"/>
      <c r="ICT8" s="11"/>
      <c r="ICU8" s="234"/>
      <c r="ICV8" s="235"/>
      <c r="ICW8" s="11"/>
      <c r="ICX8" s="11"/>
      <c r="ICY8" s="11"/>
      <c r="ICZ8" s="11"/>
      <c r="IDA8" s="11"/>
      <c r="IDB8" s="234"/>
      <c r="IDC8" s="235"/>
      <c r="IDD8" s="11"/>
      <c r="IDE8" s="11"/>
      <c r="IDF8" s="11"/>
      <c r="IDG8" s="11"/>
      <c r="IDH8" s="11"/>
      <c r="IDI8" s="234"/>
      <c r="IDJ8" s="235"/>
      <c r="IDK8" s="11"/>
      <c r="IDL8" s="11"/>
      <c r="IDM8" s="11"/>
      <c r="IDN8" s="11"/>
      <c r="IDO8" s="11"/>
      <c r="IDP8" s="234"/>
      <c r="IDQ8" s="235"/>
      <c r="IDR8" s="11"/>
      <c r="IDS8" s="11"/>
      <c r="IDT8" s="11"/>
      <c r="IDU8" s="11"/>
      <c r="IDV8" s="11"/>
      <c r="IDW8" s="234"/>
      <c r="IDX8" s="235"/>
      <c r="IDY8" s="11"/>
      <c r="IDZ8" s="11"/>
      <c r="IEA8" s="11"/>
      <c r="IEB8" s="11"/>
      <c r="IEC8" s="11"/>
      <c r="IED8" s="234"/>
      <c r="IEE8" s="235"/>
      <c r="IEF8" s="11"/>
      <c r="IEG8" s="11"/>
      <c r="IEH8" s="11"/>
      <c r="IEI8" s="11"/>
      <c r="IEJ8" s="11"/>
      <c r="IEK8" s="234"/>
      <c r="IEL8" s="235"/>
      <c r="IEM8" s="11"/>
      <c r="IEN8" s="11"/>
      <c r="IEO8" s="11"/>
      <c r="IEP8" s="11"/>
      <c r="IEQ8" s="11"/>
      <c r="IER8" s="234"/>
      <c r="IES8" s="235"/>
      <c r="IET8" s="11"/>
      <c r="IEU8" s="11"/>
      <c r="IEV8" s="11"/>
      <c r="IEW8" s="11"/>
      <c r="IEX8" s="11"/>
      <c r="IEY8" s="234"/>
      <c r="IEZ8" s="235"/>
      <c r="IFA8" s="11"/>
      <c r="IFB8" s="11"/>
      <c r="IFC8" s="11"/>
      <c r="IFD8" s="11"/>
      <c r="IFE8" s="11"/>
      <c r="IFF8" s="234"/>
      <c r="IFG8" s="235"/>
      <c r="IFH8" s="11"/>
      <c r="IFI8" s="11"/>
      <c r="IFJ8" s="11"/>
      <c r="IFK8" s="11"/>
      <c r="IFL8" s="11"/>
      <c r="IFM8" s="234"/>
      <c r="IFN8" s="235"/>
      <c r="IFO8" s="11"/>
      <c r="IFP8" s="11"/>
      <c r="IFQ8" s="11"/>
      <c r="IFR8" s="11"/>
      <c r="IFS8" s="11"/>
      <c r="IFT8" s="234"/>
      <c r="IFU8" s="235"/>
      <c r="IFV8" s="11"/>
      <c r="IFW8" s="11"/>
      <c r="IFX8" s="11"/>
      <c r="IFY8" s="11"/>
      <c r="IFZ8" s="11"/>
      <c r="IGA8" s="234"/>
      <c r="IGB8" s="235"/>
      <c r="IGC8" s="11"/>
      <c r="IGD8" s="11"/>
      <c r="IGE8" s="11"/>
      <c r="IGF8" s="11"/>
      <c r="IGG8" s="11"/>
      <c r="IGH8" s="234"/>
      <c r="IGI8" s="235"/>
      <c r="IGJ8" s="11"/>
      <c r="IGK8" s="11"/>
      <c r="IGL8" s="11"/>
      <c r="IGM8" s="11"/>
      <c r="IGN8" s="11"/>
      <c r="IGO8" s="234"/>
      <c r="IGP8" s="235"/>
      <c r="IGQ8" s="11"/>
      <c r="IGR8" s="11"/>
      <c r="IGS8" s="11"/>
      <c r="IGT8" s="11"/>
      <c r="IGU8" s="11"/>
      <c r="IGV8" s="234"/>
      <c r="IGW8" s="235"/>
      <c r="IGX8" s="11"/>
      <c r="IGY8" s="11"/>
      <c r="IGZ8" s="11"/>
      <c r="IHA8" s="11"/>
      <c r="IHB8" s="11"/>
      <c r="IHC8" s="234"/>
      <c r="IHD8" s="235"/>
      <c r="IHE8" s="11"/>
      <c r="IHF8" s="11"/>
      <c r="IHG8" s="11"/>
      <c r="IHH8" s="11"/>
      <c r="IHI8" s="11"/>
      <c r="IHJ8" s="234"/>
      <c r="IHK8" s="235"/>
      <c r="IHL8" s="11"/>
      <c r="IHM8" s="11"/>
      <c r="IHN8" s="11"/>
      <c r="IHO8" s="11"/>
      <c r="IHP8" s="11"/>
      <c r="IHQ8" s="234"/>
      <c r="IHR8" s="235"/>
      <c r="IHS8" s="11"/>
      <c r="IHT8" s="11"/>
      <c r="IHU8" s="11"/>
      <c r="IHV8" s="11"/>
      <c r="IHW8" s="11"/>
      <c r="IHX8" s="234"/>
      <c r="IHY8" s="235"/>
      <c r="IHZ8" s="11"/>
      <c r="IIA8" s="11"/>
      <c r="IIB8" s="11"/>
      <c r="IIC8" s="11"/>
      <c r="IID8" s="11"/>
      <c r="IIE8" s="234"/>
      <c r="IIF8" s="235"/>
      <c r="IIG8" s="11"/>
      <c r="IIH8" s="11"/>
      <c r="III8" s="11"/>
      <c r="IIJ8" s="11"/>
      <c r="IIK8" s="11"/>
      <c r="IIL8" s="234"/>
      <c r="IIM8" s="235"/>
      <c r="IIN8" s="11"/>
      <c r="IIO8" s="11"/>
      <c r="IIP8" s="11"/>
      <c r="IIQ8" s="11"/>
      <c r="IIR8" s="11"/>
      <c r="IIS8" s="234"/>
      <c r="IIT8" s="235"/>
      <c r="IIU8" s="11"/>
      <c r="IIV8" s="11"/>
      <c r="IIW8" s="11"/>
      <c r="IIX8" s="11"/>
      <c r="IIY8" s="11"/>
      <c r="IIZ8" s="234"/>
      <c r="IJA8" s="235"/>
      <c r="IJB8" s="11"/>
      <c r="IJC8" s="11"/>
      <c r="IJD8" s="11"/>
      <c r="IJE8" s="11"/>
      <c r="IJF8" s="11"/>
      <c r="IJG8" s="234"/>
      <c r="IJH8" s="235"/>
      <c r="IJI8" s="11"/>
      <c r="IJJ8" s="11"/>
      <c r="IJK8" s="11"/>
      <c r="IJL8" s="11"/>
      <c r="IJM8" s="11"/>
      <c r="IJN8" s="234"/>
      <c r="IJO8" s="235"/>
      <c r="IJP8" s="11"/>
      <c r="IJQ8" s="11"/>
      <c r="IJR8" s="11"/>
      <c r="IJS8" s="11"/>
      <c r="IJT8" s="11"/>
      <c r="IJU8" s="234"/>
      <c r="IJV8" s="235"/>
      <c r="IJW8" s="11"/>
      <c r="IJX8" s="11"/>
      <c r="IJY8" s="11"/>
      <c r="IJZ8" s="11"/>
      <c r="IKA8" s="11"/>
      <c r="IKB8" s="234"/>
      <c r="IKC8" s="235"/>
      <c r="IKD8" s="11"/>
      <c r="IKE8" s="11"/>
      <c r="IKF8" s="11"/>
      <c r="IKG8" s="11"/>
      <c r="IKH8" s="11"/>
      <c r="IKI8" s="234"/>
      <c r="IKJ8" s="235"/>
      <c r="IKK8" s="11"/>
      <c r="IKL8" s="11"/>
      <c r="IKM8" s="11"/>
      <c r="IKN8" s="11"/>
      <c r="IKO8" s="11"/>
      <c r="IKP8" s="234"/>
      <c r="IKQ8" s="235"/>
      <c r="IKR8" s="11"/>
      <c r="IKS8" s="11"/>
      <c r="IKT8" s="11"/>
      <c r="IKU8" s="11"/>
      <c r="IKV8" s="11"/>
      <c r="IKW8" s="234"/>
      <c r="IKX8" s="235"/>
      <c r="IKY8" s="11"/>
      <c r="IKZ8" s="11"/>
      <c r="ILA8" s="11"/>
      <c r="ILB8" s="11"/>
      <c r="ILC8" s="11"/>
      <c r="ILD8" s="234"/>
      <c r="ILE8" s="235"/>
      <c r="ILF8" s="11"/>
      <c r="ILG8" s="11"/>
      <c r="ILH8" s="11"/>
      <c r="ILI8" s="11"/>
      <c r="ILJ8" s="11"/>
      <c r="ILK8" s="234"/>
      <c r="ILL8" s="235"/>
      <c r="ILM8" s="11"/>
      <c r="ILN8" s="11"/>
      <c r="ILO8" s="11"/>
      <c r="ILP8" s="11"/>
      <c r="ILQ8" s="11"/>
      <c r="ILR8" s="234"/>
      <c r="ILS8" s="235"/>
      <c r="ILT8" s="11"/>
      <c r="ILU8" s="11"/>
      <c r="ILV8" s="11"/>
      <c r="ILW8" s="11"/>
      <c r="ILX8" s="11"/>
      <c r="ILY8" s="234"/>
      <c r="ILZ8" s="235"/>
      <c r="IMA8" s="11"/>
      <c r="IMB8" s="11"/>
      <c r="IMC8" s="11"/>
      <c r="IMD8" s="11"/>
      <c r="IME8" s="11"/>
      <c r="IMF8" s="234"/>
      <c r="IMG8" s="235"/>
      <c r="IMH8" s="11"/>
      <c r="IMI8" s="11"/>
      <c r="IMJ8" s="11"/>
      <c r="IMK8" s="11"/>
      <c r="IML8" s="11"/>
      <c r="IMM8" s="234"/>
      <c r="IMN8" s="235"/>
      <c r="IMO8" s="11"/>
      <c r="IMP8" s="11"/>
      <c r="IMQ8" s="11"/>
      <c r="IMR8" s="11"/>
      <c r="IMS8" s="11"/>
      <c r="IMT8" s="234"/>
      <c r="IMU8" s="235"/>
      <c r="IMV8" s="11"/>
      <c r="IMW8" s="11"/>
      <c r="IMX8" s="11"/>
      <c r="IMY8" s="11"/>
      <c r="IMZ8" s="11"/>
      <c r="INA8" s="234"/>
      <c r="INB8" s="235"/>
      <c r="INC8" s="11"/>
      <c r="IND8" s="11"/>
      <c r="INE8" s="11"/>
      <c r="INF8" s="11"/>
      <c r="ING8" s="11"/>
      <c r="INH8" s="234"/>
      <c r="INI8" s="235"/>
      <c r="INJ8" s="11"/>
      <c r="INK8" s="11"/>
      <c r="INL8" s="11"/>
      <c r="INM8" s="11"/>
      <c r="INN8" s="11"/>
      <c r="INO8" s="234"/>
      <c r="INP8" s="235"/>
      <c r="INQ8" s="11"/>
      <c r="INR8" s="11"/>
      <c r="INS8" s="11"/>
      <c r="INT8" s="11"/>
      <c r="INU8" s="11"/>
      <c r="INV8" s="234"/>
      <c r="INW8" s="235"/>
      <c r="INX8" s="11"/>
      <c r="INY8" s="11"/>
      <c r="INZ8" s="11"/>
      <c r="IOA8" s="11"/>
      <c r="IOB8" s="11"/>
      <c r="IOC8" s="234"/>
      <c r="IOD8" s="235"/>
      <c r="IOE8" s="11"/>
      <c r="IOF8" s="11"/>
      <c r="IOG8" s="11"/>
      <c r="IOH8" s="11"/>
      <c r="IOI8" s="11"/>
      <c r="IOJ8" s="234"/>
      <c r="IOK8" s="235"/>
      <c r="IOL8" s="11"/>
      <c r="IOM8" s="11"/>
      <c r="ION8" s="11"/>
      <c r="IOO8" s="11"/>
      <c r="IOP8" s="11"/>
      <c r="IOQ8" s="234"/>
      <c r="IOR8" s="235"/>
      <c r="IOS8" s="11"/>
      <c r="IOT8" s="11"/>
      <c r="IOU8" s="11"/>
      <c r="IOV8" s="11"/>
      <c r="IOW8" s="11"/>
      <c r="IOX8" s="234"/>
      <c r="IOY8" s="235"/>
      <c r="IOZ8" s="11"/>
      <c r="IPA8" s="11"/>
      <c r="IPB8" s="11"/>
      <c r="IPC8" s="11"/>
      <c r="IPD8" s="11"/>
      <c r="IPE8" s="234"/>
      <c r="IPF8" s="235"/>
      <c r="IPG8" s="11"/>
      <c r="IPH8" s="11"/>
      <c r="IPI8" s="11"/>
      <c r="IPJ8" s="11"/>
      <c r="IPK8" s="11"/>
      <c r="IPL8" s="234"/>
      <c r="IPM8" s="235"/>
      <c r="IPN8" s="11"/>
      <c r="IPO8" s="11"/>
      <c r="IPP8" s="11"/>
      <c r="IPQ8" s="11"/>
      <c r="IPR8" s="11"/>
      <c r="IPS8" s="234"/>
      <c r="IPT8" s="235"/>
      <c r="IPU8" s="11"/>
      <c r="IPV8" s="11"/>
      <c r="IPW8" s="11"/>
      <c r="IPX8" s="11"/>
      <c r="IPY8" s="11"/>
      <c r="IPZ8" s="234"/>
      <c r="IQA8" s="235"/>
      <c r="IQB8" s="11"/>
      <c r="IQC8" s="11"/>
      <c r="IQD8" s="11"/>
      <c r="IQE8" s="11"/>
      <c r="IQF8" s="11"/>
      <c r="IQG8" s="234"/>
      <c r="IQH8" s="235"/>
      <c r="IQI8" s="11"/>
      <c r="IQJ8" s="11"/>
      <c r="IQK8" s="11"/>
      <c r="IQL8" s="11"/>
      <c r="IQM8" s="11"/>
      <c r="IQN8" s="234"/>
      <c r="IQO8" s="235"/>
      <c r="IQP8" s="11"/>
      <c r="IQQ8" s="11"/>
      <c r="IQR8" s="11"/>
      <c r="IQS8" s="11"/>
      <c r="IQT8" s="11"/>
      <c r="IQU8" s="234"/>
      <c r="IQV8" s="235"/>
      <c r="IQW8" s="11"/>
      <c r="IQX8" s="11"/>
      <c r="IQY8" s="11"/>
      <c r="IQZ8" s="11"/>
      <c r="IRA8" s="11"/>
      <c r="IRB8" s="234"/>
      <c r="IRC8" s="235"/>
      <c r="IRD8" s="11"/>
      <c r="IRE8" s="11"/>
      <c r="IRF8" s="11"/>
      <c r="IRG8" s="11"/>
      <c r="IRH8" s="11"/>
      <c r="IRI8" s="234"/>
      <c r="IRJ8" s="235"/>
      <c r="IRK8" s="11"/>
      <c r="IRL8" s="11"/>
      <c r="IRM8" s="11"/>
      <c r="IRN8" s="11"/>
      <c r="IRO8" s="11"/>
      <c r="IRP8" s="234"/>
      <c r="IRQ8" s="235"/>
      <c r="IRR8" s="11"/>
      <c r="IRS8" s="11"/>
      <c r="IRT8" s="11"/>
      <c r="IRU8" s="11"/>
      <c r="IRV8" s="11"/>
      <c r="IRW8" s="234"/>
      <c r="IRX8" s="235"/>
      <c r="IRY8" s="11"/>
      <c r="IRZ8" s="11"/>
      <c r="ISA8" s="11"/>
      <c r="ISB8" s="11"/>
      <c r="ISC8" s="11"/>
      <c r="ISD8" s="234"/>
      <c r="ISE8" s="235"/>
      <c r="ISF8" s="11"/>
      <c r="ISG8" s="11"/>
      <c r="ISH8" s="11"/>
      <c r="ISI8" s="11"/>
      <c r="ISJ8" s="11"/>
      <c r="ISK8" s="234"/>
      <c r="ISL8" s="235"/>
      <c r="ISM8" s="11"/>
      <c r="ISN8" s="11"/>
      <c r="ISO8" s="11"/>
      <c r="ISP8" s="11"/>
      <c r="ISQ8" s="11"/>
      <c r="ISR8" s="234"/>
      <c r="ISS8" s="235"/>
      <c r="IST8" s="11"/>
      <c r="ISU8" s="11"/>
      <c r="ISV8" s="11"/>
      <c r="ISW8" s="11"/>
      <c r="ISX8" s="11"/>
      <c r="ISY8" s="234"/>
      <c r="ISZ8" s="235"/>
      <c r="ITA8" s="11"/>
      <c r="ITB8" s="11"/>
      <c r="ITC8" s="11"/>
      <c r="ITD8" s="11"/>
      <c r="ITE8" s="11"/>
      <c r="ITF8" s="234"/>
      <c r="ITG8" s="235"/>
      <c r="ITH8" s="11"/>
      <c r="ITI8" s="11"/>
      <c r="ITJ8" s="11"/>
      <c r="ITK8" s="11"/>
      <c r="ITL8" s="11"/>
      <c r="ITM8" s="234"/>
      <c r="ITN8" s="235"/>
      <c r="ITO8" s="11"/>
      <c r="ITP8" s="11"/>
      <c r="ITQ8" s="11"/>
      <c r="ITR8" s="11"/>
      <c r="ITS8" s="11"/>
      <c r="ITT8" s="234"/>
      <c r="ITU8" s="235"/>
      <c r="ITV8" s="11"/>
      <c r="ITW8" s="11"/>
      <c r="ITX8" s="11"/>
      <c r="ITY8" s="11"/>
      <c r="ITZ8" s="11"/>
      <c r="IUA8" s="234"/>
      <c r="IUB8" s="235"/>
      <c r="IUC8" s="11"/>
      <c r="IUD8" s="11"/>
      <c r="IUE8" s="11"/>
      <c r="IUF8" s="11"/>
      <c r="IUG8" s="11"/>
      <c r="IUH8" s="234"/>
      <c r="IUI8" s="235"/>
      <c r="IUJ8" s="11"/>
      <c r="IUK8" s="11"/>
      <c r="IUL8" s="11"/>
      <c r="IUM8" s="11"/>
      <c r="IUN8" s="11"/>
      <c r="IUO8" s="234"/>
      <c r="IUP8" s="235"/>
      <c r="IUQ8" s="11"/>
      <c r="IUR8" s="11"/>
      <c r="IUS8" s="11"/>
      <c r="IUT8" s="11"/>
      <c r="IUU8" s="11"/>
      <c r="IUV8" s="234"/>
      <c r="IUW8" s="235"/>
      <c r="IUX8" s="11"/>
      <c r="IUY8" s="11"/>
      <c r="IUZ8" s="11"/>
      <c r="IVA8" s="11"/>
      <c r="IVB8" s="11"/>
      <c r="IVC8" s="234"/>
      <c r="IVD8" s="235"/>
      <c r="IVE8" s="11"/>
      <c r="IVF8" s="11"/>
      <c r="IVG8" s="11"/>
      <c r="IVH8" s="11"/>
      <c r="IVI8" s="11"/>
      <c r="IVJ8" s="234"/>
      <c r="IVK8" s="235"/>
      <c r="IVL8" s="11"/>
      <c r="IVM8" s="11"/>
      <c r="IVN8" s="11"/>
      <c r="IVO8" s="11"/>
      <c r="IVP8" s="11"/>
      <c r="IVQ8" s="234"/>
      <c r="IVR8" s="235"/>
      <c r="IVS8" s="11"/>
      <c r="IVT8" s="11"/>
      <c r="IVU8" s="11"/>
      <c r="IVV8" s="11"/>
      <c r="IVW8" s="11"/>
      <c r="IVX8" s="234"/>
      <c r="IVY8" s="235"/>
      <c r="IVZ8" s="11"/>
      <c r="IWA8" s="11"/>
      <c r="IWB8" s="11"/>
      <c r="IWC8" s="11"/>
      <c r="IWD8" s="11"/>
      <c r="IWE8" s="234"/>
      <c r="IWF8" s="235"/>
      <c r="IWG8" s="11"/>
      <c r="IWH8" s="11"/>
      <c r="IWI8" s="11"/>
      <c r="IWJ8" s="11"/>
      <c r="IWK8" s="11"/>
      <c r="IWL8" s="234"/>
      <c r="IWM8" s="235"/>
      <c r="IWN8" s="11"/>
      <c r="IWO8" s="11"/>
      <c r="IWP8" s="11"/>
      <c r="IWQ8" s="11"/>
      <c r="IWR8" s="11"/>
      <c r="IWS8" s="234"/>
      <c r="IWT8" s="235"/>
      <c r="IWU8" s="11"/>
      <c r="IWV8" s="11"/>
      <c r="IWW8" s="11"/>
      <c r="IWX8" s="11"/>
      <c r="IWY8" s="11"/>
      <c r="IWZ8" s="234"/>
      <c r="IXA8" s="235"/>
      <c r="IXB8" s="11"/>
      <c r="IXC8" s="11"/>
      <c r="IXD8" s="11"/>
      <c r="IXE8" s="11"/>
      <c r="IXF8" s="11"/>
      <c r="IXG8" s="234"/>
      <c r="IXH8" s="235"/>
      <c r="IXI8" s="11"/>
      <c r="IXJ8" s="11"/>
      <c r="IXK8" s="11"/>
      <c r="IXL8" s="11"/>
      <c r="IXM8" s="11"/>
      <c r="IXN8" s="234"/>
      <c r="IXO8" s="235"/>
      <c r="IXP8" s="11"/>
      <c r="IXQ8" s="11"/>
      <c r="IXR8" s="11"/>
      <c r="IXS8" s="11"/>
      <c r="IXT8" s="11"/>
      <c r="IXU8" s="234"/>
      <c r="IXV8" s="235"/>
      <c r="IXW8" s="11"/>
      <c r="IXX8" s="11"/>
      <c r="IXY8" s="11"/>
      <c r="IXZ8" s="11"/>
      <c r="IYA8" s="11"/>
      <c r="IYB8" s="234"/>
      <c r="IYC8" s="235"/>
      <c r="IYD8" s="11"/>
      <c r="IYE8" s="11"/>
      <c r="IYF8" s="11"/>
      <c r="IYG8" s="11"/>
      <c r="IYH8" s="11"/>
      <c r="IYI8" s="234"/>
      <c r="IYJ8" s="235"/>
      <c r="IYK8" s="11"/>
      <c r="IYL8" s="11"/>
      <c r="IYM8" s="11"/>
      <c r="IYN8" s="11"/>
      <c r="IYO8" s="11"/>
      <c r="IYP8" s="234"/>
      <c r="IYQ8" s="235"/>
      <c r="IYR8" s="11"/>
      <c r="IYS8" s="11"/>
      <c r="IYT8" s="11"/>
      <c r="IYU8" s="11"/>
      <c r="IYV8" s="11"/>
      <c r="IYW8" s="234"/>
      <c r="IYX8" s="235"/>
      <c r="IYY8" s="11"/>
      <c r="IYZ8" s="11"/>
      <c r="IZA8" s="11"/>
      <c r="IZB8" s="11"/>
      <c r="IZC8" s="11"/>
      <c r="IZD8" s="234"/>
      <c r="IZE8" s="235"/>
      <c r="IZF8" s="11"/>
      <c r="IZG8" s="11"/>
      <c r="IZH8" s="11"/>
      <c r="IZI8" s="11"/>
      <c r="IZJ8" s="11"/>
      <c r="IZK8" s="234"/>
      <c r="IZL8" s="235"/>
      <c r="IZM8" s="11"/>
      <c r="IZN8" s="11"/>
      <c r="IZO8" s="11"/>
      <c r="IZP8" s="11"/>
      <c r="IZQ8" s="11"/>
      <c r="IZR8" s="234"/>
      <c r="IZS8" s="235"/>
      <c r="IZT8" s="11"/>
      <c r="IZU8" s="11"/>
      <c r="IZV8" s="11"/>
      <c r="IZW8" s="11"/>
      <c r="IZX8" s="11"/>
      <c r="IZY8" s="234"/>
      <c r="IZZ8" s="235"/>
      <c r="JAA8" s="11"/>
      <c r="JAB8" s="11"/>
      <c r="JAC8" s="11"/>
      <c r="JAD8" s="11"/>
      <c r="JAE8" s="11"/>
      <c r="JAF8" s="234"/>
      <c r="JAG8" s="235"/>
      <c r="JAH8" s="11"/>
      <c r="JAI8" s="11"/>
      <c r="JAJ8" s="11"/>
      <c r="JAK8" s="11"/>
      <c r="JAL8" s="11"/>
      <c r="JAM8" s="234"/>
      <c r="JAN8" s="235"/>
      <c r="JAO8" s="11"/>
      <c r="JAP8" s="11"/>
      <c r="JAQ8" s="11"/>
      <c r="JAR8" s="11"/>
      <c r="JAS8" s="11"/>
      <c r="JAT8" s="234"/>
      <c r="JAU8" s="235"/>
      <c r="JAV8" s="11"/>
      <c r="JAW8" s="11"/>
      <c r="JAX8" s="11"/>
      <c r="JAY8" s="11"/>
      <c r="JAZ8" s="11"/>
      <c r="JBA8" s="234"/>
      <c r="JBB8" s="235"/>
      <c r="JBC8" s="11"/>
      <c r="JBD8" s="11"/>
      <c r="JBE8" s="11"/>
      <c r="JBF8" s="11"/>
      <c r="JBG8" s="11"/>
      <c r="JBH8" s="234"/>
      <c r="JBI8" s="235"/>
      <c r="JBJ8" s="11"/>
      <c r="JBK8" s="11"/>
      <c r="JBL8" s="11"/>
      <c r="JBM8" s="11"/>
      <c r="JBN8" s="11"/>
      <c r="JBO8" s="234"/>
      <c r="JBP8" s="235"/>
      <c r="JBQ8" s="11"/>
      <c r="JBR8" s="11"/>
      <c r="JBS8" s="11"/>
      <c r="JBT8" s="11"/>
      <c r="JBU8" s="11"/>
      <c r="JBV8" s="234"/>
      <c r="JBW8" s="235"/>
      <c r="JBX8" s="11"/>
      <c r="JBY8" s="11"/>
      <c r="JBZ8" s="11"/>
      <c r="JCA8" s="11"/>
      <c r="JCB8" s="11"/>
      <c r="JCC8" s="234"/>
      <c r="JCD8" s="235"/>
      <c r="JCE8" s="11"/>
      <c r="JCF8" s="11"/>
      <c r="JCG8" s="11"/>
      <c r="JCH8" s="11"/>
      <c r="JCI8" s="11"/>
      <c r="JCJ8" s="234"/>
      <c r="JCK8" s="235"/>
      <c r="JCL8" s="11"/>
      <c r="JCM8" s="11"/>
      <c r="JCN8" s="11"/>
      <c r="JCO8" s="11"/>
      <c r="JCP8" s="11"/>
      <c r="JCQ8" s="234"/>
      <c r="JCR8" s="235"/>
      <c r="JCS8" s="11"/>
      <c r="JCT8" s="11"/>
      <c r="JCU8" s="11"/>
      <c r="JCV8" s="11"/>
      <c r="JCW8" s="11"/>
      <c r="JCX8" s="234"/>
      <c r="JCY8" s="235"/>
      <c r="JCZ8" s="11"/>
      <c r="JDA8" s="11"/>
      <c r="JDB8" s="11"/>
      <c r="JDC8" s="11"/>
      <c r="JDD8" s="11"/>
      <c r="JDE8" s="234"/>
      <c r="JDF8" s="235"/>
      <c r="JDG8" s="11"/>
      <c r="JDH8" s="11"/>
      <c r="JDI8" s="11"/>
      <c r="JDJ8" s="11"/>
      <c r="JDK8" s="11"/>
      <c r="JDL8" s="234"/>
      <c r="JDM8" s="235"/>
      <c r="JDN8" s="11"/>
      <c r="JDO8" s="11"/>
      <c r="JDP8" s="11"/>
      <c r="JDQ8" s="11"/>
      <c r="JDR8" s="11"/>
      <c r="JDS8" s="234"/>
      <c r="JDT8" s="235"/>
      <c r="JDU8" s="11"/>
      <c r="JDV8" s="11"/>
      <c r="JDW8" s="11"/>
      <c r="JDX8" s="11"/>
      <c r="JDY8" s="11"/>
      <c r="JDZ8" s="234"/>
      <c r="JEA8" s="235"/>
      <c r="JEB8" s="11"/>
      <c r="JEC8" s="11"/>
      <c r="JED8" s="11"/>
      <c r="JEE8" s="11"/>
      <c r="JEF8" s="11"/>
      <c r="JEG8" s="234"/>
      <c r="JEH8" s="235"/>
      <c r="JEI8" s="11"/>
      <c r="JEJ8" s="11"/>
      <c r="JEK8" s="11"/>
      <c r="JEL8" s="11"/>
      <c r="JEM8" s="11"/>
      <c r="JEN8" s="234"/>
      <c r="JEO8" s="235"/>
      <c r="JEP8" s="11"/>
      <c r="JEQ8" s="11"/>
      <c r="JER8" s="11"/>
      <c r="JES8" s="11"/>
      <c r="JET8" s="11"/>
      <c r="JEU8" s="234"/>
      <c r="JEV8" s="235"/>
      <c r="JEW8" s="11"/>
      <c r="JEX8" s="11"/>
      <c r="JEY8" s="11"/>
      <c r="JEZ8" s="11"/>
      <c r="JFA8" s="11"/>
      <c r="JFB8" s="234"/>
      <c r="JFC8" s="235"/>
      <c r="JFD8" s="11"/>
      <c r="JFE8" s="11"/>
      <c r="JFF8" s="11"/>
      <c r="JFG8" s="11"/>
      <c r="JFH8" s="11"/>
      <c r="JFI8" s="234"/>
      <c r="JFJ8" s="235"/>
      <c r="JFK8" s="11"/>
      <c r="JFL8" s="11"/>
      <c r="JFM8" s="11"/>
      <c r="JFN8" s="11"/>
      <c r="JFO8" s="11"/>
      <c r="JFP8" s="234"/>
      <c r="JFQ8" s="235"/>
      <c r="JFR8" s="11"/>
      <c r="JFS8" s="11"/>
      <c r="JFT8" s="11"/>
      <c r="JFU8" s="11"/>
      <c r="JFV8" s="11"/>
      <c r="JFW8" s="234"/>
      <c r="JFX8" s="235"/>
      <c r="JFY8" s="11"/>
      <c r="JFZ8" s="11"/>
      <c r="JGA8" s="11"/>
      <c r="JGB8" s="11"/>
      <c r="JGC8" s="11"/>
      <c r="JGD8" s="234"/>
      <c r="JGE8" s="235"/>
      <c r="JGF8" s="11"/>
      <c r="JGG8" s="11"/>
      <c r="JGH8" s="11"/>
      <c r="JGI8" s="11"/>
      <c r="JGJ8" s="11"/>
      <c r="JGK8" s="234"/>
      <c r="JGL8" s="235"/>
      <c r="JGM8" s="11"/>
      <c r="JGN8" s="11"/>
      <c r="JGO8" s="11"/>
      <c r="JGP8" s="11"/>
      <c r="JGQ8" s="11"/>
      <c r="JGR8" s="234"/>
      <c r="JGS8" s="235"/>
      <c r="JGT8" s="11"/>
      <c r="JGU8" s="11"/>
      <c r="JGV8" s="11"/>
      <c r="JGW8" s="11"/>
      <c r="JGX8" s="11"/>
      <c r="JGY8" s="234"/>
      <c r="JGZ8" s="235"/>
      <c r="JHA8" s="11"/>
      <c r="JHB8" s="11"/>
      <c r="JHC8" s="11"/>
      <c r="JHD8" s="11"/>
      <c r="JHE8" s="11"/>
      <c r="JHF8" s="234"/>
      <c r="JHG8" s="235"/>
      <c r="JHH8" s="11"/>
      <c r="JHI8" s="11"/>
      <c r="JHJ8" s="11"/>
      <c r="JHK8" s="11"/>
      <c r="JHL8" s="11"/>
      <c r="JHM8" s="234"/>
      <c r="JHN8" s="235"/>
      <c r="JHO8" s="11"/>
      <c r="JHP8" s="11"/>
      <c r="JHQ8" s="11"/>
      <c r="JHR8" s="11"/>
      <c r="JHS8" s="11"/>
      <c r="JHT8" s="234"/>
      <c r="JHU8" s="235"/>
      <c r="JHV8" s="11"/>
      <c r="JHW8" s="11"/>
      <c r="JHX8" s="11"/>
      <c r="JHY8" s="11"/>
      <c r="JHZ8" s="11"/>
      <c r="JIA8" s="234"/>
      <c r="JIB8" s="235"/>
      <c r="JIC8" s="11"/>
      <c r="JID8" s="11"/>
      <c r="JIE8" s="11"/>
      <c r="JIF8" s="11"/>
      <c r="JIG8" s="11"/>
      <c r="JIH8" s="234"/>
      <c r="JII8" s="235"/>
      <c r="JIJ8" s="11"/>
      <c r="JIK8" s="11"/>
      <c r="JIL8" s="11"/>
      <c r="JIM8" s="11"/>
      <c r="JIN8" s="11"/>
      <c r="JIO8" s="234"/>
      <c r="JIP8" s="235"/>
      <c r="JIQ8" s="11"/>
      <c r="JIR8" s="11"/>
      <c r="JIS8" s="11"/>
      <c r="JIT8" s="11"/>
      <c r="JIU8" s="11"/>
      <c r="JIV8" s="234"/>
      <c r="JIW8" s="235"/>
      <c r="JIX8" s="11"/>
      <c r="JIY8" s="11"/>
      <c r="JIZ8" s="11"/>
      <c r="JJA8" s="11"/>
      <c r="JJB8" s="11"/>
      <c r="JJC8" s="234"/>
      <c r="JJD8" s="235"/>
      <c r="JJE8" s="11"/>
      <c r="JJF8" s="11"/>
      <c r="JJG8" s="11"/>
      <c r="JJH8" s="11"/>
      <c r="JJI8" s="11"/>
      <c r="JJJ8" s="234"/>
      <c r="JJK8" s="235"/>
      <c r="JJL8" s="11"/>
      <c r="JJM8" s="11"/>
      <c r="JJN8" s="11"/>
      <c r="JJO8" s="11"/>
      <c r="JJP8" s="11"/>
      <c r="JJQ8" s="234"/>
      <c r="JJR8" s="235"/>
      <c r="JJS8" s="11"/>
      <c r="JJT8" s="11"/>
      <c r="JJU8" s="11"/>
      <c r="JJV8" s="11"/>
      <c r="JJW8" s="11"/>
      <c r="JJX8" s="234"/>
      <c r="JJY8" s="235"/>
      <c r="JJZ8" s="11"/>
      <c r="JKA8" s="11"/>
      <c r="JKB8" s="11"/>
      <c r="JKC8" s="11"/>
      <c r="JKD8" s="11"/>
      <c r="JKE8" s="234"/>
      <c r="JKF8" s="235"/>
      <c r="JKG8" s="11"/>
      <c r="JKH8" s="11"/>
      <c r="JKI8" s="11"/>
      <c r="JKJ8" s="11"/>
      <c r="JKK8" s="11"/>
      <c r="JKL8" s="234"/>
      <c r="JKM8" s="235"/>
      <c r="JKN8" s="11"/>
      <c r="JKO8" s="11"/>
      <c r="JKP8" s="11"/>
      <c r="JKQ8" s="11"/>
      <c r="JKR8" s="11"/>
      <c r="JKS8" s="234"/>
      <c r="JKT8" s="235"/>
      <c r="JKU8" s="11"/>
      <c r="JKV8" s="11"/>
      <c r="JKW8" s="11"/>
      <c r="JKX8" s="11"/>
      <c r="JKY8" s="11"/>
      <c r="JKZ8" s="234"/>
      <c r="JLA8" s="235"/>
      <c r="JLB8" s="11"/>
      <c r="JLC8" s="11"/>
      <c r="JLD8" s="11"/>
      <c r="JLE8" s="11"/>
      <c r="JLF8" s="11"/>
      <c r="JLG8" s="234"/>
      <c r="JLH8" s="235"/>
      <c r="JLI8" s="11"/>
      <c r="JLJ8" s="11"/>
      <c r="JLK8" s="11"/>
      <c r="JLL8" s="11"/>
      <c r="JLM8" s="11"/>
      <c r="JLN8" s="234"/>
      <c r="JLO8" s="235"/>
      <c r="JLP8" s="11"/>
      <c r="JLQ8" s="11"/>
      <c r="JLR8" s="11"/>
      <c r="JLS8" s="11"/>
      <c r="JLT8" s="11"/>
      <c r="JLU8" s="234"/>
      <c r="JLV8" s="235"/>
      <c r="JLW8" s="11"/>
      <c r="JLX8" s="11"/>
      <c r="JLY8" s="11"/>
      <c r="JLZ8" s="11"/>
      <c r="JMA8" s="11"/>
      <c r="JMB8" s="234"/>
      <c r="JMC8" s="235"/>
      <c r="JMD8" s="11"/>
      <c r="JME8" s="11"/>
      <c r="JMF8" s="11"/>
      <c r="JMG8" s="11"/>
      <c r="JMH8" s="11"/>
      <c r="JMI8" s="234"/>
      <c r="JMJ8" s="235"/>
      <c r="JMK8" s="11"/>
      <c r="JML8" s="11"/>
      <c r="JMM8" s="11"/>
      <c r="JMN8" s="11"/>
      <c r="JMO8" s="11"/>
      <c r="JMP8" s="234"/>
      <c r="JMQ8" s="235"/>
      <c r="JMR8" s="11"/>
      <c r="JMS8" s="11"/>
      <c r="JMT8" s="11"/>
      <c r="JMU8" s="11"/>
      <c r="JMV8" s="11"/>
      <c r="JMW8" s="234"/>
      <c r="JMX8" s="235"/>
      <c r="JMY8" s="11"/>
      <c r="JMZ8" s="11"/>
      <c r="JNA8" s="11"/>
      <c r="JNB8" s="11"/>
      <c r="JNC8" s="11"/>
      <c r="JND8" s="234"/>
      <c r="JNE8" s="235"/>
      <c r="JNF8" s="11"/>
      <c r="JNG8" s="11"/>
      <c r="JNH8" s="11"/>
      <c r="JNI8" s="11"/>
      <c r="JNJ8" s="11"/>
      <c r="JNK8" s="234"/>
      <c r="JNL8" s="235"/>
      <c r="JNM8" s="11"/>
      <c r="JNN8" s="11"/>
      <c r="JNO8" s="11"/>
      <c r="JNP8" s="11"/>
      <c r="JNQ8" s="11"/>
      <c r="JNR8" s="234"/>
      <c r="JNS8" s="235"/>
      <c r="JNT8" s="11"/>
      <c r="JNU8" s="11"/>
      <c r="JNV8" s="11"/>
      <c r="JNW8" s="11"/>
      <c r="JNX8" s="11"/>
      <c r="JNY8" s="234"/>
      <c r="JNZ8" s="235"/>
      <c r="JOA8" s="11"/>
      <c r="JOB8" s="11"/>
      <c r="JOC8" s="11"/>
      <c r="JOD8" s="11"/>
      <c r="JOE8" s="11"/>
      <c r="JOF8" s="234"/>
      <c r="JOG8" s="235"/>
      <c r="JOH8" s="11"/>
      <c r="JOI8" s="11"/>
      <c r="JOJ8" s="11"/>
      <c r="JOK8" s="11"/>
      <c r="JOL8" s="11"/>
      <c r="JOM8" s="234"/>
      <c r="JON8" s="235"/>
      <c r="JOO8" s="11"/>
      <c r="JOP8" s="11"/>
      <c r="JOQ8" s="11"/>
      <c r="JOR8" s="11"/>
      <c r="JOS8" s="11"/>
      <c r="JOT8" s="234"/>
      <c r="JOU8" s="235"/>
      <c r="JOV8" s="11"/>
      <c r="JOW8" s="11"/>
      <c r="JOX8" s="11"/>
      <c r="JOY8" s="11"/>
      <c r="JOZ8" s="11"/>
      <c r="JPA8" s="234"/>
      <c r="JPB8" s="235"/>
      <c r="JPC8" s="11"/>
      <c r="JPD8" s="11"/>
      <c r="JPE8" s="11"/>
      <c r="JPF8" s="11"/>
      <c r="JPG8" s="11"/>
      <c r="JPH8" s="234"/>
      <c r="JPI8" s="235"/>
      <c r="JPJ8" s="11"/>
      <c r="JPK8" s="11"/>
      <c r="JPL8" s="11"/>
      <c r="JPM8" s="11"/>
      <c r="JPN8" s="11"/>
      <c r="JPO8" s="234"/>
      <c r="JPP8" s="235"/>
      <c r="JPQ8" s="11"/>
      <c r="JPR8" s="11"/>
      <c r="JPS8" s="11"/>
      <c r="JPT8" s="11"/>
      <c r="JPU8" s="11"/>
      <c r="JPV8" s="234"/>
      <c r="JPW8" s="235"/>
      <c r="JPX8" s="11"/>
      <c r="JPY8" s="11"/>
      <c r="JPZ8" s="11"/>
      <c r="JQA8" s="11"/>
      <c r="JQB8" s="11"/>
      <c r="JQC8" s="234"/>
      <c r="JQD8" s="235"/>
      <c r="JQE8" s="11"/>
      <c r="JQF8" s="11"/>
      <c r="JQG8" s="11"/>
      <c r="JQH8" s="11"/>
      <c r="JQI8" s="11"/>
      <c r="JQJ8" s="234"/>
      <c r="JQK8" s="235"/>
      <c r="JQL8" s="11"/>
      <c r="JQM8" s="11"/>
      <c r="JQN8" s="11"/>
      <c r="JQO8" s="11"/>
      <c r="JQP8" s="11"/>
      <c r="JQQ8" s="234"/>
      <c r="JQR8" s="235"/>
      <c r="JQS8" s="11"/>
      <c r="JQT8" s="11"/>
      <c r="JQU8" s="11"/>
      <c r="JQV8" s="11"/>
      <c r="JQW8" s="11"/>
      <c r="JQX8" s="234"/>
      <c r="JQY8" s="235"/>
      <c r="JQZ8" s="11"/>
      <c r="JRA8" s="11"/>
      <c r="JRB8" s="11"/>
      <c r="JRC8" s="11"/>
      <c r="JRD8" s="11"/>
      <c r="JRE8" s="234"/>
      <c r="JRF8" s="235"/>
      <c r="JRG8" s="11"/>
      <c r="JRH8" s="11"/>
      <c r="JRI8" s="11"/>
      <c r="JRJ8" s="11"/>
      <c r="JRK8" s="11"/>
      <c r="JRL8" s="234"/>
      <c r="JRM8" s="235"/>
      <c r="JRN8" s="11"/>
      <c r="JRO8" s="11"/>
      <c r="JRP8" s="11"/>
      <c r="JRQ8" s="11"/>
      <c r="JRR8" s="11"/>
      <c r="JRS8" s="234"/>
      <c r="JRT8" s="235"/>
      <c r="JRU8" s="11"/>
      <c r="JRV8" s="11"/>
      <c r="JRW8" s="11"/>
      <c r="JRX8" s="11"/>
      <c r="JRY8" s="11"/>
      <c r="JRZ8" s="234"/>
      <c r="JSA8" s="235"/>
      <c r="JSB8" s="11"/>
      <c r="JSC8" s="11"/>
      <c r="JSD8" s="11"/>
      <c r="JSE8" s="11"/>
      <c r="JSF8" s="11"/>
      <c r="JSG8" s="234"/>
      <c r="JSH8" s="235"/>
      <c r="JSI8" s="11"/>
      <c r="JSJ8" s="11"/>
      <c r="JSK8" s="11"/>
      <c r="JSL8" s="11"/>
      <c r="JSM8" s="11"/>
      <c r="JSN8" s="234"/>
      <c r="JSO8" s="235"/>
      <c r="JSP8" s="11"/>
      <c r="JSQ8" s="11"/>
      <c r="JSR8" s="11"/>
      <c r="JSS8" s="11"/>
      <c r="JST8" s="11"/>
      <c r="JSU8" s="234"/>
      <c r="JSV8" s="235"/>
      <c r="JSW8" s="11"/>
      <c r="JSX8" s="11"/>
      <c r="JSY8" s="11"/>
      <c r="JSZ8" s="11"/>
      <c r="JTA8" s="11"/>
      <c r="JTB8" s="234"/>
      <c r="JTC8" s="235"/>
      <c r="JTD8" s="11"/>
      <c r="JTE8" s="11"/>
      <c r="JTF8" s="11"/>
      <c r="JTG8" s="11"/>
      <c r="JTH8" s="11"/>
      <c r="JTI8" s="234"/>
      <c r="JTJ8" s="235"/>
      <c r="JTK8" s="11"/>
      <c r="JTL8" s="11"/>
      <c r="JTM8" s="11"/>
      <c r="JTN8" s="11"/>
      <c r="JTO8" s="11"/>
      <c r="JTP8" s="234"/>
      <c r="JTQ8" s="235"/>
      <c r="JTR8" s="11"/>
      <c r="JTS8" s="11"/>
      <c r="JTT8" s="11"/>
      <c r="JTU8" s="11"/>
      <c r="JTV8" s="11"/>
      <c r="JTW8" s="234"/>
      <c r="JTX8" s="235"/>
      <c r="JTY8" s="11"/>
      <c r="JTZ8" s="11"/>
      <c r="JUA8" s="11"/>
      <c r="JUB8" s="11"/>
      <c r="JUC8" s="11"/>
      <c r="JUD8" s="234"/>
      <c r="JUE8" s="235"/>
      <c r="JUF8" s="11"/>
      <c r="JUG8" s="11"/>
      <c r="JUH8" s="11"/>
      <c r="JUI8" s="11"/>
      <c r="JUJ8" s="11"/>
      <c r="JUK8" s="234"/>
      <c r="JUL8" s="235"/>
      <c r="JUM8" s="11"/>
      <c r="JUN8" s="11"/>
      <c r="JUO8" s="11"/>
      <c r="JUP8" s="11"/>
      <c r="JUQ8" s="11"/>
      <c r="JUR8" s="234"/>
      <c r="JUS8" s="235"/>
      <c r="JUT8" s="11"/>
      <c r="JUU8" s="11"/>
      <c r="JUV8" s="11"/>
      <c r="JUW8" s="11"/>
      <c r="JUX8" s="11"/>
      <c r="JUY8" s="234"/>
      <c r="JUZ8" s="235"/>
      <c r="JVA8" s="11"/>
      <c r="JVB8" s="11"/>
      <c r="JVC8" s="11"/>
      <c r="JVD8" s="11"/>
      <c r="JVE8" s="11"/>
      <c r="JVF8" s="234"/>
      <c r="JVG8" s="235"/>
      <c r="JVH8" s="11"/>
      <c r="JVI8" s="11"/>
      <c r="JVJ8" s="11"/>
      <c r="JVK8" s="11"/>
      <c r="JVL8" s="11"/>
      <c r="JVM8" s="234"/>
      <c r="JVN8" s="235"/>
      <c r="JVO8" s="11"/>
      <c r="JVP8" s="11"/>
      <c r="JVQ8" s="11"/>
      <c r="JVR8" s="11"/>
      <c r="JVS8" s="11"/>
      <c r="JVT8" s="234"/>
      <c r="JVU8" s="235"/>
      <c r="JVV8" s="11"/>
      <c r="JVW8" s="11"/>
      <c r="JVX8" s="11"/>
      <c r="JVY8" s="11"/>
      <c r="JVZ8" s="11"/>
      <c r="JWA8" s="234"/>
      <c r="JWB8" s="235"/>
      <c r="JWC8" s="11"/>
      <c r="JWD8" s="11"/>
      <c r="JWE8" s="11"/>
      <c r="JWF8" s="11"/>
      <c r="JWG8" s="11"/>
      <c r="JWH8" s="234"/>
      <c r="JWI8" s="235"/>
      <c r="JWJ8" s="11"/>
      <c r="JWK8" s="11"/>
      <c r="JWL8" s="11"/>
      <c r="JWM8" s="11"/>
      <c r="JWN8" s="11"/>
      <c r="JWO8" s="234"/>
      <c r="JWP8" s="235"/>
      <c r="JWQ8" s="11"/>
      <c r="JWR8" s="11"/>
      <c r="JWS8" s="11"/>
      <c r="JWT8" s="11"/>
      <c r="JWU8" s="11"/>
      <c r="JWV8" s="234"/>
      <c r="JWW8" s="235"/>
      <c r="JWX8" s="11"/>
      <c r="JWY8" s="11"/>
      <c r="JWZ8" s="11"/>
      <c r="JXA8" s="11"/>
      <c r="JXB8" s="11"/>
      <c r="JXC8" s="234"/>
      <c r="JXD8" s="235"/>
      <c r="JXE8" s="11"/>
      <c r="JXF8" s="11"/>
      <c r="JXG8" s="11"/>
      <c r="JXH8" s="11"/>
      <c r="JXI8" s="11"/>
      <c r="JXJ8" s="234"/>
      <c r="JXK8" s="235"/>
      <c r="JXL8" s="11"/>
      <c r="JXM8" s="11"/>
      <c r="JXN8" s="11"/>
      <c r="JXO8" s="11"/>
      <c r="JXP8" s="11"/>
      <c r="JXQ8" s="234"/>
      <c r="JXR8" s="235"/>
      <c r="JXS8" s="11"/>
      <c r="JXT8" s="11"/>
      <c r="JXU8" s="11"/>
      <c r="JXV8" s="11"/>
      <c r="JXW8" s="11"/>
      <c r="JXX8" s="234"/>
      <c r="JXY8" s="235"/>
      <c r="JXZ8" s="11"/>
      <c r="JYA8" s="11"/>
      <c r="JYB8" s="11"/>
      <c r="JYC8" s="11"/>
      <c r="JYD8" s="11"/>
      <c r="JYE8" s="234"/>
      <c r="JYF8" s="235"/>
      <c r="JYG8" s="11"/>
      <c r="JYH8" s="11"/>
      <c r="JYI8" s="11"/>
      <c r="JYJ8" s="11"/>
      <c r="JYK8" s="11"/>
      <c r="JYL8" s="234"/>
      <c r="JYM8" s="235"/>
      <c r="JYN8" s="11"/>
      <c r="JYO8" s="11"/>
      <c r="JYP8" s="11"/>
      <c r="JYQ8" s="11"/>
      <c r="JYR8" s="11"/>
      <c r="JYS8" s="234"/>
      <c r="JYT8" s="235"/>
      <c r="JYU8" s="11"/>
      <c r="JYV8" s="11"/>
      <c r="JYW8" s="11"/>
      <c r="JYX8" s="11"/>
      <c r="JYY8" s="11"/>
      <c r="JYZ8" s="234"/>
      <c r="JZA8" s="235"/>
      <c r="JZB8" s="11"/>
      <c r="JZC8" s="11"/>
      <c r="JZD8" s="11"/>
      <c r="JZE8" s="11"/>
      <c r="JZF8" s="11"/>
      <c r="JZG8" s="234"/>
      <c r="JZH8" s="235"/>
      <c r="JZI8" s="11"/>
      <c r="JZJ8" s="11"/>
      <c r="JZK8" s="11"/>
      <c r="JZL8" s="11"/>
      <c r="JZM8" s="11"/>
      <c r="JZN8" s="234"/>
      <c r="JZO8" s="235"/>
      <c r="JZP8" s="11"/>
      <c r="JZQ8" s="11"/>
      <c r="JZR8" s="11"/>
      <c r="JZS8" s="11"/>
      <c r="JZT8" s="11"/>
      <c r="JZU8" s="234"/>
      <c r="JZV8" s="235"/>
      <c r="JZW8" s="11"/>
      <c r="JZX8" s="11"/>
      <c r="JZY8" s="11"/>
      <c r="JZZ8" s="11"/>
      <c r="KAA8" s="11"/>
      <c r="KAB8" s="234"/>
      <c r="KAC8" s="235"/>
      <c r="KAD8" s="11"/>
      <c r="KAE8" s="11"/>
      <c r="KAF8" s="11"/>
      <c r="KAG8" s="11"/>
      <c r="KAH8" s="11"/>
      <c r="KAI8" s="234"/>
      <c r="KAJ8" s="235"/>
      <c r="KAK8" s="11"/>
      <c r="KAL8" s="11"/>
      <c r="KAM8" s="11"/>
      <c r="KAN8" s="11"/>
      <c r="KAO8" s="11"/>
      <c r="KAP8" s="234"/>
      <c r="KAQ8" s="235"/>
      <c r="KAR8" s="11"/>
      <c r="KAS8" s="11"/>
      <c r="KAT8" s="11"/>
      <c r="KAU8" s="11"/>
      <c r="KAV8" s="11"/>
      <c r="KAW8" s="234"/>
      <c r="KAX8" s="235"/>
      <c r="KAY8" s="11"/>
      <c r="KAZ8" s="11"/>
      <c r="KBA8" s="11"/>
      <c r="KBB8" s="11"/>
      <c r="KBC8" s="11"/>
      <c r="KBD8" s="234"/>
      <c r="KBE8" s="235"/>
      <c r="KBF8" s="11"/>
      <c r="KBG8" s="11"/>
      <c r="KBH8" s="11"/>
      <c r="KBI8" s="11"/>
      <c r="KBJ8" s="11"/>
      <c r="KBK8" s="234"/>
      <c r="KBL8" s="235"/>
      <c r="KBM8" s="11"/>
      <c r="KBN8" s="11"/>
      <c r="KBO8" s="11"/>
      <c r="KBP8" s="11"/>
      <c r="KBQ8" s="11"/>
      <c r="KBR8" s="234"/>
      <c r="KBS8" s="235"/>
      <c r="KBT8" s="11"/>
      <c r="KBU8" s="11"/>
      <c r="KBV8" s="11"/>
      <c r="KBW8" s="11"/>
      <c r="KBX8" s="11"/>
      <c r="KBY8" s="234"/>
      <c r="KBZ8" s="235"/>
      <c r="KCA8" s="11"/>
      <c r="KCB8" s="11"/>
      <c r="KCC8" s="11"/>
      <c r="KCD8" s="11"/>
      <c r="KCE8" s="11"/>
      <c r="KCF8" s="234"/>
      <c r="KCG8" s="235"/>
      <c r="KCH8" s="11"/>
      <c r="KCI8" s="11"/>
      <c r="KCJ8" s="11"/>
      <c r="KCK8" s="11"/>
      <c r="KCL8" s="11"/>
      <c r="KCM8" s="234"/>
      <c r="KCN8" s="235"/>
      <c r="KCO8" s="11"/>
      <c r="KCP8" s="11"/>
      <c r="KCQ8" s="11"/>
      <c r="KCR8" s="11"/>
      <c r="KCS8" s="11"/>
      <c r="KCT8" s="234"/>
      <c r="KCU8" s="235"/>
      <c r="KCV8" s="11"/>
      <c r="KCW8" s="11"/>
      <c r="KCX8" s="11"/>
      <c r="KCY8" s="11"/>
      <c r="KCZ8" s="11"/>
      <c r="KDA8" s="234"/>
      <c r="KDB8" s="235"/>
      <c r="KDC8" s="11"/>
      <c r="KDD8" s="11"/>
      <c r="KDE8" s="11"/>
      <c r="KDF8" s="11"/>
      <c r="KDG8" s="11"/>
      <c r="KDH8" s="234"/>
      <c r="KDI8" s="235"/>
      <c r="KDJ8" s="11"/>
      <c r="KDK8" s="11"/>
      <c r="KDL8" s="11"/>
      <c r="KDM8" s="11"/>
      <c r="KDN8" s="11"/>
      <c r="KDO8" s="234"/>
      <c r="KDP8" s="235"/>
      <c r="KDQ8" s="11"/>
      <c r="KDR8" s="11"/>
      <c r="KDS8" s="11"/>
      <c r="KDT8" s="11"/>
      <c r="KDU8" s="11"/>
      <c r="KDV8" s="234"/>
      <c r="KDW8" s="235"/>
      <c r="KDX8" s="11"/>
      <c r="KDY8" s="11"/>
      <c r="KDZ8" s="11"/>
      <c r="KEA8" s="11"/>
      <c r="KEB8" s="11"/>
      <c r="KEC8" s="234"/>
      <c r="KED8" s="235"/>
      <c r="KEE8" s="11"/>
      <c r="KEF8" s="11"/>
      <c r="KEG8" s="11"/>
      <c r="KEH8" s="11"/>
      <c r="KEI8" s="11"/>
      <c r="KEJ8" s="234"/>
      <c r="KEK8" s="235"/>
      <c r="KEL8" s="11"/>
      <c r="KEM8" s="11"/>
      <c r="KEN8" s="11"/>
      <c r="KEO8" s="11"/>
      <c r="KEP8" s="11"/>
      <c r="KEQ8" s="234"/>
      <c r="KER8" s="235"/>
      <c r="KES8" s="11"/>
      <c r="KET8" s="11"/>
      <c r="KEU8" s="11"/>
      <c r="KEV8" s="11"/>
      <c r="KEW8" s="11"/>
      <c r="KEX8" s="234"/>
      <c r="KEY8" s="235"/>
      <c r="KEZ8" s="11"/>
      <c r="KFA8" s="11"/>
      <c r="KFB8" s="11"/>
      <c r="KFC8" s="11"/>
      <c r="KFD8" s="11"/>
      <c r="KFE8" s="234"/>
      <c r="KFF8" s="235"/>
      <c r="KFG8" s="11"/>
      <c r="KFH8" s="11"/>
      <c r="KFI8" s="11"/>
      <c r="KFJ8" s="11"/>
      <c r="KFK8" s="11"/>
      <c r="KFL8" s="234"/>
      <c r="KFM8" s="235"/>
      <c r="KFN8" s="11"/>
      <c r="KFO8" s="11"/>
      <c r="KFP8" s="11"/>
      <c r="KFQ8" s="11"/>
      <c r="KFR8" s="11"/>
      <c r="KFS8" s="234"/>
      <c r="KFT8" s="235"/>
      <c r="KFU8" s="11"/>
      <c r="KFV8" s="11"/>
      <c r="KFW8" s="11"/>
      <c r="KFX8" s="11"/>
      <c r="KFY8" s="11"/>
      <c r="KFZ8" s="234"/>
      <c r="KGA8" s="235"/>
      <c r="KGB8" s="11"/>
      <c r="KGC8" s="11"/>
      <c r="KGD8" s="11"/>
      <c r="KGE8" s="11"/>
      <c r="KGF8" s="11"/>
      <c r="KGG8" s="234"/>
      <c r="KGH8" s="235"/>
      <c r="KGI8" s="11"/>
      <c r="KGJ8" s="11"/>
      <c r="KGK8" s="11"/>
      <c r="KGL8" s="11"/>
      <c r="KGM8" s="11"/>
      <c r="KGN8" s="234"/>
      <c r="KGO8" s="235"/>
      <c r="KGP8" s="11"/>
      <c r="KGQ8" s="11"/>
      <c r="KGR8" s="11"/>
      <c r="KGS8" s="11"/>
      <c r="KGT8" s="11"/>
      <c r="KGU8" s="234"/>
      <c r="KGV8" s="235"/>
      <c r="KGW8" s="11"/>
      <c r="KGX8" s="11"/>
      <c r="KGY8" s="11"/>
      <c r="KGZ8" s="11"/>
      <c r="KHA8" s="11"/>
      <c r="KHB8" s="234"/>
      <c r="KHC8" s="235"/>
      <c r="KHD8" s="11"/>
      <c r="KHE8" s="11"/>
      <c r="KHF8" s="11"/>
      <c r="KHG8" s="11"/>
      <c r="KHH8" s="11"/>
      <c r="KHI8" s="234"/>
      <c r="KHJ8" s="235"/>
      <c r="KHK8" s="11"/>
      <c r="KHL8" s="11"/>
      <c r="KHM8" s="11"/>
      <c r="KHN8" s="11"/>
      <c r="KHO8" s="11"/>
      <c r="KHP8" s="234"/>
      <c r="KHQ8" s="235"/>
      <c r="KHR8" s="11"/>
      <c r="KHS8" s="11"/>
      <c r="KHT8" s="11"/>
      <c r="KHU8" s="11"/>
      <c r="KHV8" s="11"/>
      <c r="KHW8" s="234"/>
      <c r="KHX8" s="235"/>
      <c r="KHY8" s="11"/>
      <c r="KHZ8" s="11"/>
      <c r="KIA8" s="11"/>
      <c r="KIB8" s="11"/>
      <c r="KIC8" s="11"/>
      <c r="KID8" s="234"/>
      <c r="KIE8" s="235"/>
      <c r="KIF8" s="11"/>
      <c r="KIG8" s="11"/>
      <c r="KIH8" s="11"/>
      <c r="KII8" s="11"/>
      <c r="KIJ8" s="11"/>
      <c r="KIK8" s="234"/>
      <c r="KIL8" s="235"/>
      <c r="KIM8" s="11"/>
      <c r="KIN8" s="11"/>
      <c r="KIO8" s="11"/>
      <c r="KIP8" s="11"/>
      <c r="KIQ8" s="11"/>
      <c r="KIR8" s="234"/>
      <c r="KIS8" s="235"/>
      <c r="KIT8" s="11"/>
      <c r="KIU8" s="11"/>
      <c r="KIV8" s="11"/>
      <c r="KIW8" s="11"/>
      <c r="KIX8" s="11"/>
      <c r="KIY8" s="234"/>
      <c r="KIZ8" s="235"/>
      <c r="KJA8" s="11"/>
      <c r="KJB8" s="11"/>
      <c r="KJC8" s="11"/>
      <c r="KJD8" s="11"/>
      <c r="KJE8" s="11"/>
      <c r="KJF8" s="234"/>
      <c r="KJG8" s="235"/>
      <c r="KJH8" s="11"/>
      <c r="KJI8" s="11"/>
      <c r="KJJ8" s="11"/>
      <c r="KJK8" s="11"/>
      <c r="KJL8" s="11"/>
      <c r="KJM8" s="234"/>
      <c r="KJN8" s="235"/>
      <c r="KJO8" s="11"/>
      <c r="KJP8" s="11"/>
      <c r="KJQ8" s="11"/>
      <c r="KJR8" s="11"/>
      <c r="KJS8" s="11"/>
      <c r="KJT8" s="234"/>
      <c r="KJU8" s="235"/>
      <c r="KJV8" s="11"/>
      <c r="KJW8" s="11"/>
      <c r="KJX8" s="11"/>
      <c r="KJY8" s="11"/>
      <c r="KJZ8" s="11"/>
      <c r="KKA8" s="234"/>
      <c r="KKB8" s="235"/>
      <c r="KKC8" s="11"/>
      <c r="KKD8" s="11"/>
      <c r="KKE8" s="11"/>
      <c r="KKF8" s="11"/>
      <c r="KKG8" s="11"/>
      <c r="KKH8" s="234"/>
      <c r="KKI8" s="235"/>
      <c r="KKJ8" s="11"/>
      <c r="KKK8" s="11"/>
      <c r="KKL8" s="11"/>
      <c r="KKM8" s="11"/>
      <c r="KKN8" s="11"/>
      <c r="KKO8" s="234"/>
      <c r="KKP8" s="235"/>
      <c r="KKQ8" s="11"/>
      <c r="KKR8" s="11"/>
      <c r="KKS8" s="11"/>
      <c r="KKT8" s="11"/>
      <c r="KKU8" s="11"/>
      <c r="KKV8" s="234"/>
      <c r="KKW8" s="235"/>
      <c r="KKX8" s="11"/>
      <c r="KKY8" s="11"/>
      <c r="KKZ8" s="11"/>
      <c r="KLA8" s="11"/>
      <c r="KLB8" s="11"/>
      <c r="KLC8" s="234"/>
      <c r="KLD8" s="235"/>
      <c r="KLE8" s="11"/>
      <c r="KLF8" s="11"/>
      <c r="KLG8" s="11"/>
      <c r="KLH8" s="11"/>
      <c r="KLI8" s="11"/>
      <c r="KLJ8" s="234"/>
      <c r="KLK8" s="235"/>
      <c r="KLL8" s="11"/>
      <c r="KLM8" s="11"/>
      <c r="KLN8" s="11"/>
      <c r="KLO8" s="11"/>
      <c r="KLP8" s="11"/>
      <c r="KLQ8" s="234"/>
      <c r="KLR8" s="235"/>
      <c r="KLS8" s="11"/>
      <c r="KLT8" s="11"/>
      <c r="KLU8" s="11"/>
      <c r="KLV8" s="11"/>
      <c r="KLW8" s="11"/>
      <c r="KLX8" s="234"/>
      <c r="KLY8" s="235"/>
      <c r="KLZ8" s="11"/>
      <c r="KMA8" s="11"/>
      <c r="KMB8" s="11"/>
      <c r="KMC8" s="11"/>
      <c r="KMD8" s="11"/>
      <c r="KME8" s="234"/>
      <c r="KMF8" s="235"/>
      <c r="KMG8" s="11"/>
      <c r="KMH8" s="11"/>
      <c r="KMI8" s="11"/>
      <c r="KMJ8" s="11"/>
      <c r="KMK8" s="11"/>
      <c r="KML8" s="234"/>
      <c r="KMM8" s="235"/>
      <c r="KMN8" s="11"/>
      <c r="KMO8" s="11"/>
      <c r="KMP8" s="11"/>
      <c r="KMQ8" s="11"/>
      <c r="KMR8" s="11"/>
      <c r="KMS8" s="234"/>
      <c r="KMT8" s="235"/>
      <c r="KMU8" s="11"/>
      <c r="KMV8" s="11"/>
      <c r="KMW8" s="11"/>
      <c r="KMX8" s="11"/>
      <c r="KMY8" s="11"/>
      <c r="KMZ8" s="234"/>
      <c r="KNA8" s="235"/>
      <c r="KNB8" s="11"/>
      <c r="KNC8" s="11"/>
      <c r="KND8" s="11"/>
      <c r="KNE8" s="11"/>
      <c r="KNF8" s="11"/>
      <c r="KNG8" s="234"/>
      <c r="KNH8" s="235"/>
      <c r="KNI8" s="11"/>
      <c r="KNJ8" s="11"/>
      <c r="KNK8" s="11"/>
      <c r="KNL8" s="11"/>
      <c r="KNM8" s="11"/>
      <c r="KNN8" s="234"/>
      <c r="KNO8" s="235"/>
      <c r="KNP8" s="11"/>
      <c r="KNQ8" s="11"/>
      <c r="KNR8" s="11"/>
      <c r="KNS8" s="11"/>
      <c r="KNT8" s="11"/>
      <c r="KNU8" s="234"/>
      <c r="KNV8" s="235"/>
      <c r="KNW8" s="11"/>
      <c r="KNX8" s="11"/>
      <c r="KNY8" s="11"/>
      <c r="KNZ8" s="11"/>
      <c r="KOA8" s="11"/>
      <c r="KOB8" s="234"/>
      <c r="KOC8" s="235"/>
      <c r="KOD8" s="11"/>
      <c r="KOE8" s="11"/>
      <c r="KOF8" s="11"/>
      <c r="KOG8" s="11"/>
      <c r="KOH8" s="11"/>
      <c r="KOI8" s="234"/>
      <c r="KOJ8" s="235"/>
      <c r="KOK8" s="11"/>
      <c r="KOL8" s="11"/>
      <c r="KOM8" s="11"/>
      <c r="KON8" s="11"/>
      <c r="KOO8" s="11"/>
      <c r="KOP8" s="234"/>
      <c r="KOQ8" s="235"/>
      <c r="KOR8" s="11"/>
      <c r="KOS8" s="11"/>
      <c r="KOT8" s="11"/>
      <c r="KOU8" s="11"/>
      <c r="KOV8" s="11"/>
      <c r="KOW8" s="234"/>
      <c r="KOX8" s="235"/>
      <c r="KOY8" s="11"/>
      <c r="KOZ8" s="11"/>
      <c r="KPA8" s="11"/>
      <c r="KPB8" s="11"/>
      <c r="KPC8" s="11"/>
      <c r="KPD8" s="234"/>
      <c r="KPE8" s="235"/>
      <c r="KPF8" s="11"/>
      <c r="KPG8" s="11"/>
      <c r="KPH8" s="11"/>
      <c r="KPI8" s="11"/>
      <c r="KPJ8" s="11"/>
      <c r="KPK8" s="234"/>
      <c r="KPL8" s="235"/>
      <c r="KPM8" s="11"/>
      <c r="KPN8" s="11"/>
      <c r="KPO8" s="11"/>
      <c r="KPP8" s="11"/>
      <c r="KPQ8" s="11"/>
      <c r="KPR8" s="234"/>
      <c r="KPS8" s="235"/>
      <c r="KPT8" s="11"/>
      <c r="KPU8" s="11"/>
      <c r="KPV8" s="11"/>
      <c r="KPW8" s="11"/>
      <c r="KPX8" s="11"/>
      <c r="KPY8" s="234"/>
      <c r="KPZ8" s="235"/>
      <c r="KQA8" s="11"/>
      <c r="KQB8" s="11"/>
      <c r="KQC8" s="11"/>
      <c r="KQD8" s="11"/>
      <c r="KQE8" s="11"/>
      <c r="KQF8" s="234"/>
      <c r="KQG8" s="235"/>
      <c r="KQH8" s="11"/>
      <c r="KQI8" s="11"/>
      <c r="KQJ8" s="11"/>
      <c r="KQK8" s="11"/>
      <c r="KQL8" s="11"/>
      <c r="KQM8" s="234"/>
      <c r="KQN8" s="235"/>
      <c r="KQO8" s="11"/>
      <c r="KQP8" s="11"/>
      <c r="KQQ8" s="11"/>
      <c r="KQR8" s="11"/>
      <c r="KQS8" s="11"/>
      <c r="KQT8" s="234"/>
      <c r="KQU8" s="235"/>
      <c r="KQV8" s="11"/>
      <c r="KQW8" s="11"/>
      <c r="KQX8" s="11"/>
      <c r="KQY8" s="11"/>
      <c r="KQZ8" s="11"/>
      <c r="KRA8" s="234"/>
      <c r="KRB8" s="235"/>
      <c r="KRC8" s="11"/>
      <c r="KRD8" s="11"/>
      <c r="KRE8" s="11"/>
      <c r="KRF8" s="11"/>
      <c r="KRG8" s="11"/>
      <c r="KRH8" s="234"/>
      <c r="KRI8" s="235"/>
      <c r="KRJ8" s="11"/>
      <c r="KRK8" s="11"/>
      <c r="KRL8" s="11"/>
      <c r="KRM8" s="11"/>
      <c r="KRN8" s="11"/>
      <c r="KRO8" s="234"/>
      <c r="KRP8" s="235"/>
      <c r="KRQ8" s="11"/>
      <c r="KRR8" s="11"/>
      <c r="KRS8" s="11"/>
      <c r="KRT8" s="11"/>
      <c r="KRU8" s="11"/>
      <c r="KRV8" s="234"/>
      <c r="KRW8" s="235"/>
      <c r="KRX8" s="11"/>
      <c r="KRY8" s="11"/>
      <c r="KRZ8" s="11"/>
      <c r="KSA8" s="11"/>
      <c r="KSB8" s="11"/>
      <c r="KSC8" s="234"/>
      <c r="KSD8" s="235"/>
      <c r="KSE8" s="11"/>
      <c r="KSF8" s="11"/>
      <c r="KSG8" s="11"/>
      <c r="KSH8" s="11"/>
      <c r="KSI8" s="11"/>
      <c r="KSJ8" s="234"/>
      <c r="KSK8" s="235"/>
      <c r="KSL8" s="11"/>
      <c r="KSM8" s="11"/>
      <c r="KSN8" s="11"/>
      <c r="KSO8" s="11"/>
      <c r="KSP8" s="11"/>
      <c r="KSQ8" s="234"/>
      <c r="KSR8" s="235"/>
      <c r="KSS8" s="11"/>
      <c r="KST8" s="11"/>
      <c r="KSU8" s="11"/>
      <c r="KSV8" s="11"/>
      <c r="KSW8" s="11"/>
      <c r="KSX8" s="234"/>
      <c r="KSY8" s="235"/>
      <c r="KSZ8" s="11"/>
      <c r="KTA8" s="11"/>
      <c r="KTB8" s="11"/>
      <c r="KTC8" s="11"/>
      <c r="KTD8" s="11"/>
      <c r="KTE8" s="234"/>
      <c r="KTF8" s="235"/>
      <c r="KTG8" s="11"/>
      <c r="KTH8" s="11"/>
      <c r="KTI8" s="11"/>
      <c r="KTJ8" s="11"/>
      <c r="KTK8" s="11"/>
      <c r="KTL8" s="234"/>
      <c r="KTM8" s="235"/>
      <c r="KTN8" s="11"/>
      <c r="KTO8" s="11"/>
      <c r="KTP8" s="11"/>
      <c r="KTQ8" s="11"/>
      <c r="KTR8" s="11"/>
      <c r="KTS8" s="234"/>
      <c r="KTT8" s="235"/>
      <c r="KTU8" s="11"/>
      <c r="KTV8" s="11"/>
      <c r="KTW8" s="11"/>
      <c r="KTX8" s="11"/>
      <c r="KTY8" s="11"/>
      <c r="KTZ8" s="234"/>
      <c r="KUA8" s="235"/>
      <c r="KUB8" s="11"/>
      <c r="KUC8" s="11"/>
      <c r="KUD8" s="11"/>
      <c r="KUE8" s="11"/>
      <c r="KUF8" s="11"/>
      <c r="KUG8" s="234"/>
      <c r="KUH8" s="235"/>
      <c r="KUI8" s="11"/>
      <c r="KUJ8" s="11"/>
      <c r="KUK8" s="11"/>
      <c r="KUL8" s="11"/>
      <c r="KUM8" s="11"/>
      <c r="KUN8" s="234"/>
      <c r="KUO8" s="235"/>
      <c r="KUP8" s="11"/>
      <c r="KUQ8" s="11"/>
      <c r="KUR8" s="11"/>
      <c r="KUS8" s="11"/>
      <c r="KUT8" s="11"/>
      <c r="KUU8" s="234"/>
      <c r="KUV8" s="235"/>
      <c r="KUW8" s="11"/>
      <c r="KUX8" s="11"/>
      <c r="KUY8" s="11"/>
      <c r="KUZ8" s="11"/>
      <c r="KVA8" s="11"/>
      <c r="KVB8" s="234"/>
      <c r="KVC8" s="235"/>
      <c r="KVD8" s="11"/>
      <c r="KVE8" s="11"/>
      <c r="KVF8" s="11"/>
      <c r="KVG8" s="11"/>
      <c r="KVH8" s="11"/>
      <c r="KVI8" s="234"/>
      <c r="KVJ8" s="235"/>
      <c r="KVK8" s="11"/>
      <c r="KVL8" s="11"/>
      <c r="KVM8" s="11"/>
      <c r="KVN8" s="11"/>
      <c r="KVO8" s="11"/>
      <c r="KVP8" s="234"/>
      <c r="KVQ8" s="235"/>
      <c r="KVR8" s="11"/>
      <c r="KVS8" s="11"/>
      <c r="KVT8" s="11"/>
      <c r="KVU8" s="11"/>
      <c r="KVV8" s="11"/>
      <c r="KVW8" s="234"/>
      <c r="KVX8" s="235"/>
      <c r="KVY8" s="11"/>
      <c r="KVZ8" s="11"/>
      <c r="KWA8" s="11"/>
      <c r="KWB8" s="11"/>
      <c r="KWC8" s="11"/>
      <c r="KWD8" s="234"/>
      <c r="KWE8" s="235"/>
      <c r="KWF8" s="11"/>
      <c r="KWG8" s="11"/>
      <c r="KWH8" s="11"/>
      <c r="KWI8" s="11"/>
      <c r="KWJ8" s="11"/>
      <c r="KWK8" s="234"/>
      <c r="KWL8" s="235"/>
      <c r="KWM8" s="11"/>
      <c r="KWN8" s="11"/>
      <c r="KWO8" s="11"/>
      <c r="KWP8" s="11"/>
      <c r="KWQ8" s="11"/>
      <c r="KWR8" s="234"/>
      <c r="KWS8" s="235"/>
      <c r="KWT8" s="11"/>
      <c r="KWU8" s="11"/>
      <c r="KWV8" s="11"/>
      <c r="KWW8" s="11"/>
      <c r="KWX8" s="11"/>
      <c r="KWY8" s="234"/>
      <c r="KWZ8" s="235"/>
      <c r="KXA8" s="11"/>
      <c r="KXB8" s="11"/>
      <c r="KXC8" s="11"/>
      <c r="KXD8" s="11"/>
      <c r="KXE8" s="11"/>
      <c r="KXF8" s="234"/>
      <c r="KXG8" s="235"/>
      <c r="KXH8" s="11"/>
      <c r="KXI8" s="11"/>
      <c r="KXJ8" s="11"/>
      <c r="KXK8" s="11"/>
      <c r="KXL8" s="11"/>
      <c r="KXM8" s="234"/>
      <c r="KXN8" s="235"/>
      <c r="KXO8" s="11"/>
      <c r="KXP8" s="11"/>
      <c r="KXQ8" s="11"/>
      <c r="KXR8" s="11"/>
      <c r="KXS8" s="11"/>
      <c r="KXT8" s="234"/>
      <c r="KXU8" s="235"/>
      <c r="KXV8" s="11"/>
      <c r="KXW8" s="11"/>
      <c r="KXX8" s="11"/>
      <c r="KXY8" s="11"/>
      <c r="KXZ8" s="11"/>
      <c r="KYA8" s="234"/>
      <c r="KYB8" s="235"/>
      <c r="KYC8" s="11"/>
      <c r="KYD8" s="11"/>
      <c r="KYE8" s="11"/>
      <c r="KYF8" s="11"/>
      <c r="KYG8" s="11"/>
      <c r="KYH8" s="234"/>
      <c r="KYI8" s="235"/>
      <c r="KYJ8" s="11"/>
      <c r="KYK8" s="11"/>
      <c r="KYL8" s="11"/>
      <c r="KYM8" s="11"/>
      <c r="KYN8" s="11"/>
      <c r="KYO8" s="234"/>
      <c r="KYP8" s="235"/>
      <c r="KYQ8" s="11"/>
      <c r="KYR8" s="11"/>
      <c r="KYS8" s="11"/>
      <c r="KYT8" s="11"/>
      <c r="KYU8" s="11"/>
      <c r="KYV8" s="234"/>
      <c r="KYW8" s="235"/>
      <c r="KYX8" s="11"/>
      <c r="KYY8" s="11"/>
      <c r="KYZ8" s="11"/>
      <c r="KZA8" s="11"/>
      <c r="KZB8" s="11"/>
      <c r="KZC8" s="234"/>
      <c r="KZD8" s="235"/>
      <c r="KZE8" s="11"/>
      <c r="KZF8" s="11"/>
      <c r="KZG8" s="11"/>
      <c r="KZH8" s="11"/>
      <c r="KZI8" s="11"/>
      <c r="KZJ8" s="234"/>
      <c r="KZK8" s="235"/>
      <c r="KZL8" s="11"/>
      <c r="KZM8" s="11"/>
      <c r="KZN8" s="11"/>
      <c r="KZO8" s="11"/>
      <c r="KZP8" s="11"/>
      <c r="KZQ8" s="234"/>
      <c r="KZR8" s="235"/>
      <c r="KZS8" s="11"/>
      <c r="KZT8" s="11"/>
      <c r="KZU8" s="11"/>
      <c r="KZV8" s="11"/>
      <c r="KZW8" s="11"/>
      <c r="KZX8" s="234"/>
      <c r="KZY8" s="235"/>
      <c r="KZZ8" s="11"/>
      <c r="LAA8" s="11"/>
      <c r="LAB8" s="11"/>
      <c r="LAC8" s="11"/>
      <c r="LAD8" s="11"/>
      <c r="LAE8" s="234"/>
      <c r="LAF8" s="235"/>
      <c r="LAG8" s="11"/>
      <c r="LAH8" s="11"/>
      <c r="LAI8" s="11"/>
      <c r="LAJ8" s="11"/>
      <c r="LAK8" s="11"/>
      <c r="LAL8" s="234"/>
      <c r="LAM8" s="235"/>
      <c r="LAN8" s="11"/>
      <c r="LAO8" s="11"/>
      <c r="LAP8" s="11"/>
      <c r="LAQ8" s="11"/>
      <c r="LAR8" s="11"/>
      <c r="LAS8" s="234"/>
      <c r="LAT8" s="235"/>
      <c r="LAU8" s="11"/>
      <c r="LAV8" s="11"/>
      <c r="LAW8" s="11"/>
      <c r="LAX8" s="11"/>
      <c r="LAY8" s="11"/>
      <c r="LAZ8" s="234"/>
      <c r="LBA8" s="235"/>
      <c r="LBB8" s="11"/>
      <c r="LBC8" s="11"/>
      <c r="LBD8" s="11"/>
      <c r="LBE8" s="11"/>
      <c r="LBF8" s="11"/>
      <c r="LBG8" s="234"/>
      <c r="LBH8" s="235"/>
      <c r="LBI8" s="11"/>
      <c r="LBJ8" s="11"/>
      <c r="LBK8" s="11"/>
      <c r="LBL8" s="11"/>
      <c r="LBM8" s="11"/>
      <c r="LBN8" s="234"/>
      <c r="LBO8" s="235"/>
      <c r="LBP8" s="11"/>
      <c r="LBQ8" s="11"/>
      <c r="LBR8" s="11"/>
      <c r="LBS8" s="11"/>
      <c r="LBT8" s="11"/>
      <c r="LBU8" s="234"/>
      <c r="LBV8" s="235"/>
      <c r="LBW8" s="11"/>
      <c r="LBX8" s="11"/>
      <c r="LBY8" s="11"/>
      <c r="LBZ8" s="11"/>
      <c r="LCA8" s="11"/>
      <c r="LCB8" s="234"/>
      <c r="LCC8" s="235"/>
      <c r="LCD8" s="11"/>
      <c r="LCE8" s="11"/>
      <c r="LCF8" s="11"/>
      <c r="LCG8" s="11"/>
      <c r="LCH8" s="11"/>
      <c r="LCI8" s="234"/>
      <c r="LCJ8" s="235"/>
      <c r="LCK8" s="11"/>
      <c r="LCL8" s="11"/>
      <c r="LCM8" s="11"/>
      <c r="LCN8" s="11"/>
      <c r="LCO8" s="11"/>
      <c r="LCP8" s="234"/>
      <c r="LCQ8" s="235"/>
      <c r="LCR8" s="11"/>
      <c r="LCS8" s="11"/>
      <c r="LCT8" s="11"/>
      <c r="LCU8" s="11"/>
      <c r="LCV8" s="11"/>
      <c r="LCW8" s="234"/>
      <c r="LCX8" s="235"/>
      <c r="LCY8" s="11"/>
      <c r="LCZ8" s="11"/>
      <c r="LDA8" s="11"/>
      <c r="LDB8" s="11"/>
      <c r="LDC8" s="11"/>
      <c r="LDD8" s="234"/>
      <c r="LDE8" s="235"/>
      <c r="LDF8" s="11"/>
      <c r="LDG8" s="11"/>
      <c r="LDH8" s="11"/>
      <c r="LDI8" s="11"/>
      <c r="LDJ8" s="11"/>
      <c r="LDK8" s="234"/>
      <c r="LDL8" s="235"/>
      <c r="LDM8" s="11"/>
      <c r="LDN8" s="11"/>
      <c r="LDO8" s="11"/>
      <c r="LDP8" s="11"/>
      <c r="LDQ8" s="11"/>
      <c r="LDR8" s="234"/>
      <c r="LDS8" s="235"/>
      <c r="LDT8" s="11"/>
      <c r="LDU8" s="11"/>
      <c r="LDV8" s="11"/>
      <c r="LDW8" s="11"/>
      <c r="LDX8" s="11"/>
      <c r="LDY8" s="234"/>
      <c r="LDZ8" s="235"/>
      <c r="LEA8" s="11"/>
      <c r="LEB8" s="11"/>
      <c r="LEC8" s="11"/>
      <c r="LED8" s="11"/>
      <c r="LEE8" s="11"/>
      <c r="LEF8" s="234"/>
      <c r="LEG8" s="235"/>
      <c r="LEH8" s="11"/>
      <c r="LEI8" s="11"/>
      <c r="LEJ8" s="11"/>
      <c r="LEK8" s="11"/>
      <c r="LEL8" s="11"/>
      <c r="LEM8" s="234"/>
      <c r="LEN8" s="235"/>
      <c r="LEO8" s="11"/>
      <c r="LEP8" s="11"/>
      <c r="LEQ8" s="11"/>
      <c r="LER8" s="11"/>
      <c r="LES8" s="11"/>
      <c r="LET8" s="234"/>
      <c r="LEU8" s="235"/>
      <c r="LEV8" s="11"/>
      <c r="LEW8" s="11"/>
      <c r="LEX8" s="11"/>
      <c r="LEY8" s="11"/>
      <c r="LEZ8" s="11"/>
      <c r="LFA8" s="234"/>
      <c r="LFB8" s="235"/>
      <c r="LFC8" s="11"/>
      <c r="LFD8" s="11"/>
      <c r="LFE8" s="11"/>
      <c r="LFF8" s="11"/>
      <c r="LFG8" s="11"/>
      <c r="LFH8" s="234"/>
      <c r="LFI8" s="235"/>
      <c r="LFJ8" s="11"/>
      <c r="LFK8" s="11"/>
      <c r="LFL8" s="11"/>
      <c r="LFM8" s="11"/>
      <c r="LFN8" s="11"/>
      <c r="LFO8" s="234"/>
      <c r="LFP8" s="235"/>
      <c r="LFQ8" s="11"/>
      <c r="LFR8" s="11"/>
      <c r="LFS8" s="11"/>
      <c r="LFT8" s="11"/>
      <c r="LFU8" s="11"/>
      <c r="LFV8" s="234"/>
      <c r="LFW8" s="235"/>
      <c r="LFX8" s="11"/>
      <c r="LFY8" s="11"/>
      <c r="LFZ8" s="11"/>
      <c r="LGA8" s="11"/>
      <c r="LGB8" s="11"/>
      <c r="LGC8" s="234"/>
      <c r="LGD8" s="235"/>
      <c r="LGE8" s="11"/>
      <c r="LGF8" s="11"/>
      <c r="LGG8" s="11"/>
      <c r="LGH8" s="11"/>
      <c r="LGI8" s="11"/>
      <c r="LGJ8" s="234"/>
      <c r="LGK8" s="235"/>
      <c r="LGL8" s="11"/>
      <c r="LGM8" s="11"/>
      <c r="LGN8" s="11"/>
      <c r="LGO8" s="11"/>
      <c r="LGP8" s="11"/>
      <c r="LGQ8" s="234"/>
      <c r="LGR8" s="235"/>
      <c r="LGS8" s="11"/>
      <c r="LGT8" s="11"/>
      <c r="LGU8" s="11"/>
      <c r="LGV8" s="11"/>
      <c r="LGW8" s="11"/>
      <c r="LGX8" s="234"/>
      <c r="LGY8" s="235"/>
      <c r="LGZ8" s="11"/>
      <c r="LHA8" s="11"/>
      <c r="LHB8" s="11"/>
      <c r="LHC8" s="11"/>
      <c r="LHD8" s="11"/>
      <c r="LHE8" s="234"/>
      <c r="LHF8" s="235"/>
      <c r="LHG8" s="11"/>
      <c r="LHH8" s="11"/>
      <c r="LHI8" s="11"/>
      <c r="LHJ8" s="11"/>
      <c r="LHK8" s="11"/>
      <c r="LHL8" s="234"/>
      <c r="LHM8" s="235"/>
      <c r="LHN8" s="11"/>
      <c r="LHO8" s="11"/>
      <c r="LHP8" s="11"/>
      <c r="LHQ8" s="11"/>
      <c r="LHR8" s="11"/>
      <c r="LHS8" s="234"/>
      <c r="LHT8" s="235"/>
      <c r="LHU8" s="11"/>
      <c r="LHV8" s="11"/>
      <c r="LHW8" s="11"/>
      <c r="LHX8" s="11"/>
      <c r="LHY8" s="11"/>
      <c r="LHZ8" s="234"/>
      <c r="LIA8" s="235"/>
      <c r="LIB8" s="11"/>
      <c r="LIC8" s="11"/>
      <c r="LID8" s="11"/>
      <c r="LIE8" s="11"/>
      <c r="LIF8" s="11"/>
      <c r="LIG8" s="234"/>
      <c r="LIH8" s="235"/>
      <c r="LII8" s="11"/>
      <c r="LIJ8" s="11"/>
      <c r="LIK8" s="11"/>
      <c r="LIL8" s="11"/>
      <c r="LIM8" s="11"/>
      <c r="LIN8" s="234"/>
      <c r="LIO8" s="235"/>
      <c r="LIP8" s="11"/>
      <c r="LIQ8" s="11"/>
      <c r="LIR8" s="11"/>
      <c r="LIS8" s="11"/>
      <c r="LIT8" s="11"/>
      <c r="LIU8" s="234"/>
      <c r="LIV8" s="235"/>
      <c r="LIW8" s="11"/>
      <c r="LIX8" s="11"/>
      <c r="LIY8" s="11"/>
      <c r="LIZ8" s="11"/>
      <c r="LJA8" s="11"/>
      <c r="LJB8" s="234"/>
      <c r="LJC8" s="235"/>
      <c r="LJD8" s="11"/>
      <c r="LJE8" s="11"/>
      <c r="LJF8" s="11"/>
      <c r="LJG8" s="11"/>
      <c r="LJH8" s="11"/>
      <c r="LJI8" s="234"/>
      <c r="LJJ8" s="235"/>
      <c r="LJK8" s="11"/>
      <c r="LJL8" s="11"/>
      <c r="LJM8" s="11"/>
      <c r="LJN8" s="11"/>
      <c r="LJO8" s="11"/>
      <c r="LJP8" s="234"/>
      <c r="LJQ8" s="235"/>
      <c r="LJR8" s="11"/>
      <c r="LJS8" s="11"/>
      <c r="LJT8" s="11"/>
      <c r="LJU8" s="11"/>
      <c r="LJV8" s="11"/>
      <c r="LJW8" s="234"/>
      <c r="LJX8" s="235"/>
      <c r="LJY8" s="11"/>
      <c r="LJZ8" s="11"/>
      <c r="LKA8" s="11"/>
      <c r="LKB8" s="11"/>
      <c r="LKC8" s="11"/>
      <c r="LKD8" s="234"/>
      <c r="LKE8" s="235"/>
      <c r="LKF8" s="11"/>
      <c r="LKG8" s="11"/>
      <c r="LKH8" s="11"/>
      <c r="LKI8" s="11"/>
      <c r="LKJ8" s="11"/>
      <c r="LKK8" s="234"/>
      <c r="LKL8" s="235"/>
      <c r="LKM8" s="11"/>
      <c r="LKN8" s="11"/>
      <c r="LKO8" s="11"/>
      <c r="LKP8" s="11"/>
      <c r="LKQ8" s="11"/>
      <c r="LKR8" s="234"/>
      <c r="LKS8" s="235"/>
      <c r="LKT8" s="11"/>
      <c r="LKU8" s="11"/>
      <c r="LKV8" s="11"/>
      <c r="LKW8" s="11"/>
      <c r="LKX8" s="11"/>
      <c r="LKY8" s="234"/>
      <c r="LKZ8" s="235"/>
      <c r="LLA8" s="11"/>
      <c r="LLB8" s="11"/>
      <c r="LLC8" s="11"/>
      <c r="LLD8" s="11"/>
      <c r="LLE8" s="11"/>
      <c r="LLF8" s="234"/>
      <c r="LLG8" s="235"/>
      <c r="LLH8" s="11"/>
      <c r="LLI8" s="11"/>
      <c r="LLJ8" s="11"/>
      <c r="LLK8" s="11"/>
      <c r="LLL8" s="11"/>
      <c r="LLM8" s="234"/>
      <c r="LLN8" s="235"/>
      <c r="LLO8" s="11"/>
      <c r="LLP8" s="11"/>
      <c r="LLQ8" s="11"/>
      <c r="LLR8" s="11"/>
      <c r="LLS8" s="11"/>
      <c r="LLT8" s="234"/>
      <c r="LLU8" s="235"/>
      <c r="LLV8" s="11"/>
      <c r="LLW8" s="11"/>
      <c r="LLX8" s="11"/>
      <c r="LLY8" s="11"/>
      <c r="LLZ8" s="11"/>
      <c r="LMA8" s="234"/>
      <c r="LMB8" s="235"/>
      <c r="LMC8" s="11"/>
      <c r="LMD8" s="11"/>
      <c r="LME8" s="11"/>
      <c r="LMF8" s="11"/>
      <c r="LMG8" s="11"/>
      <c r="LMH8" s="234"/>
      <c r="LMI8" s="235"/>
      <c r="LMJ8" s="11"/>
      <c r="LMK8" s="11"/>
      <c r="LML8" s="11"/>
      <c r="LMM8" s="11"/>
      <c r="LMN8" s="11"/>
      <c r="LMO8" s="234"/>
      <c r="LMP8" s="235"/>
      <c r="LMQ8" s="11"/>
      <c r="LMR8" s="11"/>
      <c r="LMS8" s="11"/>
      <c r="LMT8" s="11"/>
      <c r="LMU8" s="11"/>
      <c r="LMV8" s="234"/>
      <c r="LMW8" s="235"/>
      <c r="LMX8" s="11"/>
      <c r="LMY8" s="11"/>
      <c r="LMZ8" s="11"/>
      <c r="LNA8" s="11"/>
      <c r="LNB8" s="11"/>
      <c r="LNC8" s="234"/>
      <c r="LND8" s="235"/>
      <c r="LNE8" s="11"/>
      <c r="LNF8" s="11"/>
      <c r="LNG8" s="11"/>
      <c r="LNH8" s="11"/>
      <c r="LNI8" s="11"/>
      <c r="LNJ8" s="234"/>
      <c r="LNK8" s="235"/>
      <c r="LNL8" s="11"/>
      <c r="LNM8" s="11"/>
      <c r="LNN8" s="11"/>
      <c r="LNO8" s="11"/>
      <c r="LNP8" s="11"/>
      <c r="LNQ8" s="234"/>
      <c r="LNR8" s="235"/>
      <c r="LNS8" s="11"/>
      <c r="LNT8" s="11"/>
      <c r="LNU8" s="11"/>
      <c r="LNV8" s="11"/>
      <c r="LNW8" s="11"/>
      <c r="LNX8" s="234"/>
      <c r="LNY8" s="235"/>
      <c r="LNZ8" s="11"/>
      <c r="LOA8" s="11"/>
      <c r="LOB8" s="11"/>
      <c r="LOC8" s="11"/>
      <c r="LOD8" s="11"/>
      <c r="LOE8" s="234"/>
      <c r="LOF8" s="235"/>
      <c r="LOG8" s="11"/>
      <c r="LOH8" s="11"/>
      <c r="LOI8" s="11"/>
      <c r="LOJ8" s="11"/>
      <c r="LOK8" s="11"/>
      <c r="LOL8" s="234"/>
      <c r="LOM8" s="235"/>
      <c r="LON8" s="11"/>
      <c r="LOO8" s="11"/>
      <c r="LOP8" s="11"/>
      <c r="LOQ8" s="11"/>
      <c r="LOR8" s="11"/>
      <c r="LOS8" s="234"/>
      <c r="LOT8" s="235"/>
      <c r="LOU8" s="11"/>
      <c r="LOV8" s="11"/>
      <c r="LOW8" s="11"/>
      <c r="LOX8" s="11"/>
      <c r="LOY8" s="11"/>
      <c r="LOZ8" s="234"/>
      <c r="LPA8" s="235"/>
      <c r="LPB8" s="11"/>
      <c r="LPC8" s="11"/>
      <c r="LPD8" s="11"/>
      <c r="LPE8" s="11"/>
      <c r="LPF8" s="11"/>
      <c r="LPG8" s="234"/>
      <c r="LPH8" s="235"/>
      <c r="LPI8" s="11"/>
      <c r="LPJ8" s="11"/>
      <c r="LPK8" s="11"/>
      <c r="LPL8" s="11"/>
      <c r="LPM8" s="11"/>
      <c r="LPN8" s="234"/>
      <c r="LPO8" s="235"/>
      <c r="LPP8" s="11"/>
      <c r="LPQ8" s="11"/>
      <c r="LPR8" s="11"/>
      <c r="LPS8" s="11"/>
      <c r="LPT8" s="11"/>
      <c r="LPU8" s="234"/>
      <c r="LPV8" s="235"/>
      <c r="LPW8" s="11"/>
      <c r="LPX8" s="11"/>
      <c r="LPY8" s="11"/>
      <c r="LPZ8" s="11"/>
      <c r="LQA8" s="11"/>
      <c r="LQB8" s="234"/>
      <c r="LQC8" s="235"/>
      <c r="LQD8" s="11"/>
      <c r="LQE8" s="11"/>
      <c r="LQF8" s="11"/>
      <c r="LQG8" s="11"/>
      <c r="LQH8" s="11"/>
      <c r="LQI8" s="234"/>
      <c r="LQJ8" s="235"/>
      <c r="LQK8" s="11"/>
      <c r="LQL8" s="11"/>
      <c r="LQM8" s="11"/>
      <c r="LQN8" s="11"/>
      <c r="LQO8" s="11"/>
      <c r="LQP8" s="234"/>
      <c r="LQQ8" s="235"/>
      <c r="LQR8" s="11"/>
      <c r="LQS8" s="11"/>
      <c r="LQT8" s="11"/>
      <c r="LQU8" s="11"/>
      <c r="LQV8" s="11"/>
      <c r="LQW8" s="234"/>
      <c r="LQX8" s="235"/>
      <c r="LQY8" s="11"/>
      <c r="LQZ8" s="11"/>
      <c r="LRA8" s="11"/>
      <c r="LRB8" s="11"/>
      <c r="LRC8" s="11"/>
      <c r="LRD8" s="234"/>
      <c r="LRE8" s="235"/>
      <c r="LRF8" s="11"/>
      <c r="LRG8" s="11"/>
      <c r="LRH8" s="11"/>
      <c r="LRI8" s="11"/>
      <c r="LRJ8" s="11"/>
      <c r="LRK8" s="234"/>
      <c r="LRL8" s="235"/>
      <c r="LRM8" s="11"/>
      <c r="LRN8" s="11"/>
      <c r="LRO8" s="11"/>
      <c r="LRP8" s="11"/>
      <c r="LRQ8" s="11"/>
      <c r="LRR8" s="234"/>
      <c r="LRS8" s="235"/>
      <c r="LRT8" s="11"/>
      <c r="LRU8" s="11"/>
      <c r="LRV8" s="11"/>
      <c r="LRW8" s="11"/>
      <c r="LRX8" s="11"/>
      <c r="LRY8" s="234"/>
      <c r="LRZ8" s="235"/>
      <c r="LSA8" s="11"/>
      <c r="LSB8" s="11"/>
      <c r="LSC8" s="11"/>
      <c r="LSD8" s="11"/>
      <c r="LSE8" s="11"/>
      <c r="LSF8" s="234"/>
      <c r="LSG8" s="235"/>
      <c r="LSH8" s="11"/>
      <c r="LSI8" s="11"/>
      <c r="LSJ8" s="11"/>
      <c r="LSK8" s="11"/>
      <c r="LSL8" s="11"/>
      <c r="LSM8" s="234"/>
      <c r="LSN8" s="235"/>
      <c r="LSO8" s="11"/>
      <c r="LSP8" s="11"/>
      <c r="LSQ8" s="11"/>
      <c r="LSR8" s="11"/>
      <c r="LSS8" s="11"/>
      <c r="LST8" s="234"/>
      <c r="LSU8" s="235"/>
      <c r="LSV8" s="11"/>
      <c r="LSW8" s="11"/>
      <c r="LSX8" s="11"/>
      <c r="LSY8" s="11"/>
      <c r="LSZ8" s="11"/>
      <c r="LTA8" s="234"/>
      <c r="LTB8" s="235"/>
      <c r="LTC8" s="11"/>
      <c r="LTD8" s="11"/>
      <c r="LTE8" s="11"/>
      <c r="LTF8" s="11"/>
      <c r="LTG8" s="11"/>
      <c r="LTH8" s="234"/>
      <c r="LTI8" s="235"/>
      <c r="LTJ8" s="11"/>
      <c r="LTK8" s="11"/>
      <c r="LTL8" s="11"/>
      <c r="LTM8" s="11"/>
      <c r="LTN8" s="11"/>
      <c r="LTO8" s="234"/>
      <c r="LTP8" s="235"/>
      <c r="LTQ8" s="11"/>
      <c r="LTR8" s="11"/>
      <c r="LTS8" s="11"/>
      <c r="LTT8" s="11"/>
      <c r="LTU8" s="11"/>
      <c r="LTV8" s="234"/>
      <c r="LTW8" s="235"/>
      <c r="LTX8" s="11"/>
      <c r="LTY8" s="11"/>
      <c r="LTZ8" s="11"/>
      <c r="LUA8" s="11"/>
      <c r="LUB8" s="11"/>
      <c r="LUC8" s="234"/>
      <c r="LUD8" s="235"/>
      <c r="LUE8" s="11"/>
      <c r="LUF8" s="11"/>
      <c r="LUG8" s="11"/>
      <c r="LUH8" s="11"/>
      <c r="LUI8" s="11"/>
      <c r="LUJ8" s="234"/>
      <c r="LUK8" s="235"/>
      <c r="LUL8" s="11"/>
      <c r="LUM8" s="11"/>
      <c r="LUN8" s="11"/>
      <c r="LUO8" s="11"/>
      <c r="LUP8" s="11"/>
      <c r="LUQ8" s="234"/>
      <c r="LUR8" s="235"/>
      <c r="LUS8" s="11"/>
      <c r="LUT8" s="11"/>
      <c r="LUU8" s="11"/>
      <c r="LUV8" s="11"/>
      <c r="LUW8" s="11"/>
      <c r="LUX8" s="234"/>
      <c r="LUY8" s="235"/>
      <c r="LUZ8" s="11"/>
      <c r="LVA8" s="11"/>
      <c r="LVB8" s="11"/>
      <c r="LVC8" s="11"/>
      <c r="LVD8" s="11"/>
      <c r="LVE8" s="234"/>
      <c r="LVF8" s="235"/>
      <c r="LVG8" s="11"/>
      <c r="LVH8" s="11"/>
      <c r="LVI8" s="11"/>
      <c r="LVJ8" s="11"/>
      <c r="LVK8" s="11"/>
      <c r="LVL8" s="234"/>
      <c r="LVM8" s="235"/>
      <c r="LVN8" s="11"/>
      <c r="LVO8" s="11"/>
      <c r="LVP8" s="11"/>
      <c r="LVQ8" s="11"/>
      <c r="LVR8" s="11"/>
      <c r="LVS8" s="234"/>
      <c r="LVT8" s="235"/>
      <c r="LVU8" s="11"/>
      <c r="LVV8" s="11"/>
      <c r="LVW8" s="11"/>
      <c r="LVX8" s="11"/>
      <c r="LVY8" s="11"/>
      <c r="LVZ8" s="234"/>
      <c r="LWA8" s="235"/>
      <c r="LWB8" s="11"/>
      <c r="LWC8" s="11"/>
      <c r="LWD8" s="11"/>
      <c r="LWE8" s="11"/>
      <c r="LWF8" s="11"/>
      <c r="LWG8" s="234"/>
      <c r="LWH8" s="235"/>
      <c r="LWI8" s="11"/>
      <c r="LWJ8" s="11"/>
      <c r="LWK8" s="11"/>
      <c r="LWL8" s="11"/>
      <c r="LWM8" s="11"/>
      <c r="LWN8" s="234"/>
      <c r="LWO8" s="235"/>
      <c r="LWP8" s="11"/>
      <c r="LWQ8" s="11"/>
      <c r="LWR8" s="11"/>
      <c r="LWS8" s="11"/>
      <c r="LWT8" s="11"/>
      <c r="LWU8" s="234"/>
      <c r="LWV8" s="235"/>
      <c r="LWW8" s="11"/>
      <c r="LWX8" s="11"/>
      <c r="LWY8" s="11"/>
      <c r="LWZ8" s="11"/>
      <c r="LXA8" s="11"/>
      <c r="LXB8" s="234"/>
      <c r="LXC8" s="235"/>
      <c r="LXD8" s="11"/>
      <c r="LXE8" s="11"/>
      <c r="LXF8" s="11"/>
      <c r="LXG8" s="11"/>
      <c r="LXH8" s="11"/>
      <c r="LXI8" s="234"/>
      <c r="LXJ8" s="235"/>
      <c r="LXK8" s="11"/>
      <c r="LXL8" s="11"/>
      <c r="LXM8" s="11"/>
      <c r="LXN8" s="11"/>
      <c r="LXO8" s="11"/>
      <c r="LXP8" s="234"/>
      <c r="LXQ8" s="235"/>
      <c r="LXR8" s="11"/>
      <c r="LXS8" s="11"/>
      <c r="LXT8" s="11"/>
      <c r="LXU8" s="11"/>
      <c r="LXV8" s="11"/>
      <c r="LXW8" s="234"/>
      <c r="LXX8" s="235"/>
      <c r="LXY8" s="11"/>
      <c r="LXZ8" s="11"/>
      <c r="LYA8" s="11"/>
      <c r="LYB8" s="11"/>
      <c r="LYC8" s="11"/>
      <c r="LYD8" s="234"/>
      <c r="LYE8" s="235"/>
      <c r="LYF8" s="11"/>
      <c r="LYG8" s="11"/>
      <c r="LYH8" s="11"/>
      <c r="LYI8" s="11"/>
      <c r="LYJ8" s="11"/>
      <c r="LYK8" s="234"/>
      <c r="LYL8" s="235"/>
      <c r="LYM8" s="11"/>
      <c r="LYN8" s="11"/>
      <c r="LYO8" s="11"/>
      <c r="LYP8" s="11"/>
      <c r="LYQ8" s="11"/>
      <c r="LYR8" s="234"/>
      <c r="LYS8" s="235"/>
      <c r="LYT8" s="11"/>
      <c r="LYU8" s="11"/>
      <c r="LYV8" s="11"/>
      <c r="LYW8" s="11"/>
      <c r="LYX8" s="11"/>
      <c r="LYY8" s="234"/>
      <c r="LYZ8" s="235"/>
      <c r="LZA8" s="11"/>
      <c r="LZB8" s="11"/>
      <c r="LZC8" s="11"/>
      <c r="LZD8" s="11"/>
      <c r="LZE8" s="11"/>
      <c r="LZF8" s="234"/>
      <c r="LZG8" s="235"/>
      <c r="LZH8" s="11"/>
      <c r="LZI8" s="11"/>
      <c r="LZJ8" s="11"/>
      <c r="LZK8" s="11"/>
      <c r="LZL8" s="11"/>
      <c r="LZM8" s="234"/>
      <c r="LZN8" s="235"/>
      <c r="LZO8" s="11"/>
      <c r="LZP8" s="11"/>
      <c r="LZQ8" s="11"/>
      <c r="LZR8" s="11"/>
      <c r="LZS8" s="11"/>
      <c r="LZT8" s="234"/>
      <c r="LZU8" s="235"/>
      <c r="LZV8" s="11"/>
      <c r="LZW8" s="11"/>
      <c r="LZX8" s="11"/>
      <c r="LZY8" s="11"/>
      <c r="LZZ8" s="11"/>
      <c r="MAA8" s="234"/>
      <c r="MAB8" s="235"/>
      <c r="MAC8" s="11"/>
      <c r="MAD8" s="11"/>
      <c r="MAE8" s="11"/>
      <c r="MAF8" s="11"/>
      <c r="MAG8" s="11"/>
      <c r="MAH8" s="234"/>
      <c r="MAI8" s="235"/>
      <c r="MAJ8" s="11"/>
      <c r="MAK8" s="11"/>
      <c r="MAL8" s="11"/>
      <c r="MAM8" s="11"/>
      <c r="MAN8" s="11"/>
      <c r="MAO8" s="234"/>
      <c r="MAP8" s="235"/>
      <c r="MAQ8" s="11"/>
      <c r="MAR8" s="11"/>
      <c r="MAS8" s="11"/>
      <c r="MAT8" s="11"/>
      <c r="MAU8" s="11"/>
      <c r="MAV8" s="234"/>
      <c r="MAW8" s="235"/>
      <c r="MAX8" s="11"/>
      <c r="MAY8" s="11"/>
      <c r="MAZ8" s="11"/>
      <c r="MBA8" s="11"/>
      <c r="MBB8" s="11"/>
      <c r="MBC8" s="234"/>
      <c r="MBD8" s="235"/>
      <c r="MBE8" s="11"/>
      <c r="MBF8" s="11"/>
      <c r="MBG8" s="11"/>
      <c r="MBH8" s="11"/>
      <c r="MBI8" s="11"/>
      <c r="MBJ8" s="234"/>
      <c r="MBK8" s="235"/>
      <c r="MBL8" s="11"/>
      <c r="MBM8" s="11"/>
      <c r="MBN8" s="11"/>
      <c r="MBO8" s="11"/>
      <c r="MBP8" s="11"/>
      <c r="MBQ8" s="234"/>
      <c r="MBR8" s="235"/>
      <c r="MBS8" s="11"/>
      <c r="MBT8" s="11"/>
      <c r="MBU8" s="11"/>
      <c r="MBV8" s="11"/>
      <c r="MBW8" s="11"/>
      <c r="MBX8" s="234"/>
      <c r="MBY8" s="235"/>
      <c r="MBZ8" s="11"/>
      <c r="MCA8" s="11"/>
      <c r="MCB8" s="11"/>
      <c r="MCC8" s="11"/>
      <c r="MCD8" s="11"/>
      <c r="MCE8" s="234"/>
      <c r="MCF8" s="235"/>
      <c r="MCG8" s="11"/>
      <c r="MCH8" s="11"/>
      <c r="MCI8" s="11"/>
      <c r="MCJ8" s="11"/>
      <c r="MCK8" s="11"/>
      <c r="MCL8" s="234"/>
      <c r="MCM8" s="235"/>
      <c r="MCN8" s="11"/>
      <c r="MCO8" s="11"/>
      <c r="MCP8" s="11"/>
      <c r="MCQ8" s="11"/>
      <c r="MCR8" s="11"/>
      <c r="MCS8" s="234"/>
      <c r="MCT8" s="235"/>
      <c r="MCU8" s="11"/>
      <c r="MCV8" s="11"/>
      <c r="MCW8" s="11"/>
      <c r="MCX8" s="11"/>
      <c r="MCY8" s="11"/>
      <c r="MCZ8" s="234"/>
      <c r="MDA8" s="235"/>
      <c r="MDB8" s="11"/>
      <c r="MDC8" s="11"/>
      <c r="MDD8" s="11"/>
      <c r="MDE8" s="11"/>
      <c r="MDF8" s="11"/>
      <c r="MDG8" s="234"/>
      <c r="MDH8" s="235"/>
      <c r="MDI8" s="11"/>
      <c r="MDJ8" s="11"/>
      <c r="MDK8" s="11"/>
      <c r="MDL8" s="11"/>
      <c r="MDM8" s="11"/>
      <c r="MDN8" s="234"/>
      <c r="MDO8" s="235"/>
      <c r="MDP8" s="11"/>
      <c r="MDQ8" s="11"/>
      <c r="MDR8" s="11"/>
      <c r="MDS8" s="11"/>
      <c r="MDT8" s="11"/>
      <c r="MDU8" s="234"/>
      <c r="MDV8" s="235"/>
      <c r="MDW8" s="11"/>
      <c r="MDX8" s="11"/>
      <c r="MDY8" s="11"/>
      <c r="MDZ8" s="11"/>
      <c r="MEA8" s="11"/>
      <c r="MEB8" s="234"/>
      <c r="MEC8" s="235"/>
      <c r="MED8" s="11"/>
      <c r="MEE8" s="11"/>
      <c r="MEF8" s="11"/>
      <c r="MEG8" s="11"/>
      <c r="MEH8" s="11"/>
      <c r="MEI8" s="234"/>
      <c r="MEJ8" s="235"/>
      <c r="MEK8" s="11"/>
      <c r="MEL8" s="11"/>
      <c r="MEM8" s="11"/>
      <c r="MEN8" s="11"/>
      <c r="MEO8" s="11"/>
      <c r="MEP8" s="234"/>
      <c r="MEQ8" s="235"/>
      <c r="MER8" s="11"/>
      <c r="MES8" s="11"/>
      <c r="MET8" s="11"/>
      <c r="MEU8" s="11"/>
      <c r="MEV8" s="11"/>
      <c r="MEW8" s="234"/>
      <c r="MEX8" s="235"/>
      <c r="MEY8" s="11"/>
      <c r="MEZ8" s="11"/>
      <c r="MFA8" s="11"/>
      <c r="MFB8" s="11"/>
      <c r="MFC8" s="11"/>
      <c r="MFD8" s="234"/>
      <c r="MFE8" s="235"/>
      <c r="MFF8" s="11"/>
      <c r="MFG8" s="11"/>
      <c r="MFH8" s="11"/>
      <c r="MFI8" s="11"/>
      <c r="MFJ8" s="11"/>
      <c r="MFK8" s="234"/>
      <c r="MFL8" s="235"/>
      <c r="MFM8" s="11"/>
      <c r="MFN8" s="11"/>
      <c r="MFO8" s="11"/>
      <c r="MFP8" s="11"/>
      <c r="MFQ8" s="11"/>
      <c r="MFR8" s="234"/>
      <c r="MFS8" s="235"/>
      <c r="MFT8" s="11"/>
      <c r="MFU8" s="11"/>
      <c r="MFV8" s="11"/>
      <c r="MFW8" s="11"/>
      <c r="MFX8" s="11"/>
      <c r="MFY8" s="234"/>
      <c r="MFZ8" s="235"/>
      <c r="MGA8" s="11"/>
      <c r="MGB8" s="11"/>
      <c r="MGC8" s="11"/>
      <c r="MGD8" s="11"/>
      <c r="MGE8" s="11"/>
      <c r="MGF8" s="234"/>
      <c r="MGG8" s="235"/>
      <c r="MGH8" s="11"/>
      <c r="MGI8" s="11"/>
      <c r="MGJ8" s="11"/>
      <c r="MGK8" s="11"/>
      <c r="MGL8" s="11"/>
      <c r="MGM8" s="234"/>
      <c r="MGN8" s="235"/>
      <c r="MGO8" s="11"/>
      <c r="MGP8" s="11"/>
      <c r="MGQ8" s="11"/>
      <c r="MGR8" s="11"/>
      <c r="MGS8" s="11"/>
      <c r="MGT8" s="234"/>
      <c r="MGU8" s="235"/>
      <c r="MGV8" s="11"/>
      <c r="MGW8" s="11"/>
      <c r="MGX8" s="11"/>
      <c r="MGY8" s="11"/>
      <c r="MGZ8" s="11"/>
      <c r="MHA8" s="234"/>
      <c r="MHB8" s="235"/>
      <c r="MHC8" s="11"/>
      <c r="MHD8" s="11"/>
      <c r="MHE8" s="11"/>
      <c r="MHF8" s="11"/>
      <c r="MHG8" s="11"/>
      <c r="MHH8" s="234"/>
      <c r="MHI8" s="235"/>
      <c r="MHJ8" s="11"/>
      <c r="MHK8" s="11"/>
      <c r="MHL8" s="11"/>
      <c r="MHM8" s="11"/>
      <c r="MHN8" s="11"/>
      <c r="MHO8" s="234"/>
      <c r="MHP8" s="235"/>
      <c r="MHQ8" s="11"/>
      <c r="MHR8" s="11"/>
      <c r="MHS8" s="11"/>
      <c r="MHT8" s="11"/>
      <c r="MHU8" s="11"/>
      <c r="MHV8" s="234"/>
      <c r="MHW8" s="235"/>
      <c r="MHX8" s="11"/>
      <c r="MHY8" s="11"/>
      <c r="MHZ8" s="11"/>
      <c r="MIA8" s="11"/>
      <c r="MIB8" s="11"/>
      <c r="MIC8" s="234"/>
      <c r="MID8" s="235"/>
      <c r="MIE8" s="11"/>
      <c r="MIF8" s="11"/>
      <c r="MIG8" s="11"/>
      <c r="MIH8" s="11"/>
      <c r="MII8" s="11"/>
      <c r="MIJ8" s="234"/>
      <c r="MIK8" s="235"/>
      <c r="MIL8" s="11"/>
      <c r="MIM8" s="11"/>
      <c r="MIN8" s="11"/>
      <c r="MIO8" s="11"/>
      <c r="MIP8" s="11"/>
      <c r="MIQ8" s="234"/>
      <c r="MIR8" s="235"/>
      <c r="MIS8" s="11"/>
      <c r="MIT8" s="11"/>
      <c r="MIU8" s="11"/>
      <c r="MIV8" s="11"/>
      <c r="MIW8" s="11"/>
      <c r="MIX8" s="234"/>
      <c r="MIY8" s="235"/>
      <c r="MIZ8" s="11"/>
      <c r="MJA8" s="11"/>
      <c r="MJB8" s="11"/>
      <c r="MJC8" s="11"/>
      <c r="MJD8" s="11"/>
      <c r="MJE8" s="234"/>
      <c r="MJF8" s="235"/>
      <c r="MJG8" s="11"/>
      <c r="MJH8" s="11"/>
      <c r="MJI8" s="11"/>
      <c r="MJJ8" s="11"/>
      <c r="MJK8" s="11"/>
      <c r="MJL8" s="234"/>
      <c r="MJM8" s="235"/>
      <c r="MJN8" s="11"/>
      <c r="MJO8" s="11"/>
      <c r="MJP8" s="11"/>
      <c r="MJQ8" s="11"/>
      <c r="MJR8" s="11"/>
      <c r="MJS8" s="234"/>
      <c r="MJT8" s="235"/>
      <c r="MJU8" s="11"/>
      <c r="MJV8" s="11"/>
      <c r="MJW8" s="11"/>
      <c r="MJX8" s="11"/>
      <c r="MJY8" s="11"/>
      <c r="MJZ8" s="234"/>
      <c r="MKA8" s="235"/>
      <c r="MKB8" s="11"/>
      <c r="MKC8" s="11"/>
      <c r="MKD8" s="11"/>
      <c r="MKE8" s="11"/>
      <c r="MKF8" s="11"/>
      <c r="MKG8" s="234"/>
      <c r="MKH8" s="235"/>
      <c r="MKI8" s="11"/>
      <c r="MKJ8" s="11"/>
      <c r="MKK8" s="11"/>
      <c r="MKL8" s="11"/>
      <c r="MKM8" s="11"/>
      <c r="MKN8" s="234"/>
      <c r="MKO8" s="235"/>
      <c r="MKP8" s="11"/>
      <c r="MKQ8" s="11"/>
      <c r="MKR8" s="11"/>
      <c r="MKS8" s="11"/>
      <c r="MKT8" s="11"/>
      <c r="MKU8" s="234"/>
      <c r="MKV8" s="235"/>
      <c r="MKW8" s="11"/>
      <c r="MKX8" s="11"/>
      <c r="MKY8" s="11"/>
      <c r="MKZ8" s="11"/>
      <c r="MLA8" s="11"/>
      <c r="MLB8" s="234"/>
      <c r="MLC8" s="235"/>
      <c r="MLD8" s="11"/>
      <c r="MLE8" s="11"/>
      <c r="MLF8" s="11"/>
      <c r="MLG8" s="11"/>
      <c r="MLH8" s="11"/>
      <c r="MLI8" s="234"/>
      <c r="MLJ8" s="235"/>
      <c r="MLK8" s="11"/>
      <c r="MLL8" s="11"/>
      <c r="MLM8" s="11"/>
      <c r="MLN8" s="11"/>
      <c r="MLO8" s="11"/>
      <c r="MLP8" s="234"/>
      <c r="MLQ8" s="235"/>
      <c r="MLR8" s="11"/>
      <c r="MLS8" s="11"/>
      <c r="MLT8" s="11"/>
      <c r="MLU8" s="11"/>
      <c r="MLV8" s="11"/>
      <c r="MLW8" s="234"/>
      <c r="MLX8" s="235"/>
      <c r="MLY8" s="11"/>
      <c r="MLZ8" s="11"/>
      <c r="MMA8" s="11"/>
      <c r="MMB8" s="11"/>
      <c r="MMC8" s="11"/>
      <c r="MMD8" s="234"/>
      <c r="MME8" s="235"/>
      <c r="MMF8" s="11"/>
      <c r="MMG8" s="11"/>
      <c r="MMH8" s="11"/>
      <c r="MMI8" s="11"/>
      <c r="MMJ8" s="11"/>
      <c r="MMK8" s="234"/>
      <c r="MML8" s="235"/>
      <c r="MMM8" s="11"/>
      <c r="MMN8" s="11"/>
      <c r="MMO8" s="11"/>
      <c r="MMP8" s="11"/>
      <c r="MMQ8" s="11"/>
      <c r="MMR8" s="234"/>
      <c r="MMS8" s="235"/>
      <c r="MMT8" s="11"/>
      <c r="MMU8" s="11"/>
      <c r="MMV8" s="11"/>
      <c r="MMW8" s="11"/>
      <c r="MMX8" s="11"/>
      <c r="MMY8" s="234"/>
      <c r="MMZ8" s="235"/>
      <c r="MNA8" s="11"/>
      <c r="MNB8" s="11"/>
      <c r="MNC8" s="11"/>
      <c r="MND8" s="11"/>
      <c r="MNE8" s="11"/>
      <c r="MNF8" s="234"/>
      <c r="MNG8" s="235"/>
      <c r="MNH8" s="11"/>
      <c r="MNI8" s="11"/>
      <c r="MNJ8" s="11"/>
      <c r="MNK8" s="11"/>
      <c r="MNL8" s="11"/>
      <c r="MNM8" s="234"/>
      <c r="MNN8" s="235"/>
      <c r="MNO8" s="11"/>
      <c r="MNP8" s="11"/>
      <c r="MNQ8" s="11"/>
      <c r="MNR8" s="11"/>
      <c r="MNS8" s="11"/>
      <c r="MNT8" s="234"/>
      <c r="MNU8" s="235"/>
      <c r="MNV8" s="11"/>
      <c r="MNW8" s="11"/>
      <c r="MNX8" s="11"/>
      <c r="MNY8" s="11"/>
      <c r="MNZ8" s="11"/>
      <c r="MOA8" s="234"/>
      <c r="MOB8" s="235"/>
      <c r="MOC8" s="11"/>
      <c r="MOD8" s="11"/>
      <c r="MOE8" s="11"/>
      <c r="MOF8" s="11"/>
      <c r="MOG8" s="11"/>
      <c r="MOH8" s="234"/>
      <c r="MOI8" s="235"/>
      <c r="MOJ8" s="11"/>
      <c r="MOK8" s="11"/>
      <c r="MOL8" s="11"/>
      <c r="MOM8" s="11"/>
      <c r="MON8" s="11"/>
      <c r="MOO8" s="234"/>
      <c r="MOP8" s="235"/>
      <c r="MOQ8" s="11"/>
      <c r="MOR8" s="11"/>
      <c r="MOS8" s="11"/>
      <c r="MOT8" s="11"/>
      <c r="MOU8" s="11"/>
      <c r="MOV8" s="234"/>
      <c r="MOW8" s="235"/>
      <c r="MOX8" s="11"/>
      <c r="MOY8" s="11"/>
      <c r="MOZ8" s="11"/>
      <c r="MPA8" s="11"/>
      <c r="MPB8" s="11"/>
      <c r="MPC8" s="234"/>
      <c r="MPD8" s="235"/>
      <c r="MPE8" s="11"/>
      <c r="MPF8" s="11"/>
      <c r="MPG8" s="11"/>
      <c r="MPH8" s="11"/>
      <c r="MPI8" s="11"/>
      <c r="MPJ8" s="234"/>
      <c r="MPK8" s="235"/>
      <c r="MPL8" s="11"/>
      <c r="MPM8" s="11"/>
      <c r="MPN8" s="11"/>
      <c r="MPO8" s="11"/>
      <c r="MPP8" s="11"/>
      <c r="MPQ8" s="234"/>
      <c r="MPR8" s="235"/>
      <c r="MPS8" s="11"/>
      <c r="MPT8" s="11"/>
      <c r="MPU8" s="11"/>
      <c r="MPV8" s="11"/>
      <c r="MPW8" s="11"/>
      <c r="MPX8" s="234"/>
      <c r="MPY8" s="235"/>
      <c r="MPZ8" s="11"/>
      <c r="MQA8" s="11"/>
      <c r="MQB8" s="11"/>
      <c r="MQC8" s="11"/>
      <c r="MQD8" s="11"/>
      <c r="MQE8" s="234"/>
      <c r="MQF8" s="235"/>
      <c r="MQG8" s="11"/>
      <c r="MQH8" s="11"/>
      <c r="MQI8" s="11"/>
      <c r="MQJ8" s="11"/>
      <c r="MQK8" s="11"/>
      <c r="MQL8" s="234"/>
      <c r="MQM8" s="235"/>
      <c r="MQN8" s="11"/>
      <c r="MQO8" s="11"/>
      <c r="MQP8" s="11"/>
      <c r="MQQ8" s="11"/>
      <c r="MQR8" s="11"/>
      <c r="MQS8" s="234"/>
      <c r="MQT8" s="235"/>
      <c r="MQU8" s="11"/>
      <c r="MQV8" s="11"/>
      <c r="MQW8" s="11"/>
      <c r="MQX8" s="11"/>
      <c r="MQY8" s="11"/>
      <c r="MQZ8" s="234"/>
      <c r="MRA8" s="235"/>
      <c r="MRB8" s="11"/>
      <c r="MRC8" s="11"/>
      <c r="MRD8" s="11"/>
      <c r="MRE8" s="11"/>
      <c r="MRF8" s="11"/>
      <c r="MRG8" s="234"/>
      <c r="MRH8" s="235"/>
      <c r="MRI8" s="11"/>
      <c r="MRJ8" s="11"/>
      <c r="MRK8" s="11"/>
      <c r="MRL8" s="11"/>
      <c r="MRM8" s="11"/>
      <c r="MRN8" s="234"/>
      <c r="MRO8" s="235"/>
      <c r="MRP8" s="11"/>
      <c r="MRQ8" s="11"/>
      <c r="MRR8" s="11"/>
      <c r="MRS8" s="11"/>
      <c r="MRT8" s="11"/>
      <c r="MRU8" s="234"/>
      <c r="MRV8" s="235"/>
      <c r="MRW8" s="11"/>
      <c r="MRX8" s="11"/>
      <c r="MRY8" s="11"/>
      <c r="MRZ8" s="11"/>
      <c r="MSA8" s="11"/>
      <c r="MSB8" s="234"/>
      <c r="MSC8" s="235"/>
      <c r="MSD8" s="11"/>
      <c r="MSE8" s="11"/>
      <c r="MSF8" s="11"/>
      <c r="MSG8" s="11"/>
      <c r="MSH8" s="11"/>
      <c r="MSI8" s="234"/>
      <c r="MSJ8" s="235"/>
      <c r="MSK8" s="11"/>
      <c r="MSL8" s="11"/>
      <c r="MSM8" s="11"/>
      <c r="MSN8" s="11"/>
      <c r="MSO8" s="11"/>
      <c r="MSP8" s="234"/>
      <c r="MSQ8" s="235"/>
      <c r="MSR8" s="11"/>
      <c r="MSS8" s="11"/>
      <c r="MST8" s="11"/>
      <c r="MSU8" s="11"/>
      <c r="MSV8" s="11"/>
      <c r="MSW8" s="234"/>
      <c r="MSX8" s="235"/>
      <c r="MSY8" s="11"/>
      <c r="MSZ8" s="11"/>
      <c r="MTA8" s="11"/>
      <c r="MTB8" s="11"/>
      <c r="MTC8" s="11"/>
      <c r="MTD8" s="234"/>
      <c r="MTE8" s="235"/>
      <c r="MTF8" s="11"/>
      <c r="MTG8" s="11"/>
      <c r="MTH8" s="11"/>
      <c r="MTI8" s="11"/>
      <c r="MTJ8" s="11"/>
      <c r="MTK8" s="234"/>
      <c r="MTL8" s="235"/>
      <c r="MTM8" s="11"/>
      <c r="MTN8" s="11"/>
      <c r="MTO8" s="11"/>
      <c r="MTP8" s="11"/>
      <c r="MTQ8" s="11"/>
      <c r="MTR8" s="234"/>
      <c r="MTS8" s="235"/>
      <c r="MTT8" s="11"/>
      <c r="MTU8" s="11"/>
      <c r="MTV8" s="11"/>
      <c r="MTW8" s="11"/>
      <c r="MTX8" s="11"/>
      <c r="MTY8" s="234"/>
      <c r="MTZ8" s="235"/>
      <c r="MUA8" s="11"/>
      <c r="MUB8" s="11"/>
      <c r="MUC8" s="11"/>
      <c r="MUD8" s="11"/>
      <c r="MUE8" s="11"/>
      <c r="MUF8" s="234"/>
      <c r="MUG8" s="235"/>
      <c r="MUH8" s="11"/>
      <c r="MUI8" s="11"/>
      <c r="MUJ8" s="11"/>
      <c r="MUK8" s="11"/>
      <c r="MUL8" s="11"/>
      <c r="MUM8" s="234"/>
      <c r="MUN8" s="235"/>
      <c r="MUO8" s="11"/>
      <c r="MUP8" s="11"/>
      <c r="MUQ8" s="11"/>
      <c r="MUR8" s="11"/>
      <c r="MUS8" s="11"/>
      <c r="MUT8" s="234"/>
      <c r="MUU8" s="235"/>
      <c r="MUV8" s="11"/>
      <c r="MUW8" s="11"/>
      <c r="MUX8" s="11"/>
      <c r="MUY8" s="11"/>
      <c r="MUZ8" s="11"/>
      <c r="MVA8" s="234"/>
      <c r="MVB8" s="235"/>
      <c r="MVC8" s="11"/>
      <c r="MVD8" s="11"/>
      <c r="MVE8" s="11"/>
      <c r="MVF8" s="11"/>
      <c r="MVG8" s="11"/>
      <c r="MVH8" s="234"/>
      <c r="MVI8" s="235"/>
      <c r="MVJ8" s="11"/>
      <c r="MVK8" s="11"/>
      <c r="MVL8" s="11"/>
      <c r="MVM8" s="11"/>
      <c r="MVN8" s="11"/>
      <c r="MVO8" s="234"/>
      <c r="MVP8" s="235"/>
      <c r="MVQ8" s="11"/>
      <c r="MVR8" s="11"/>
      <c r="MVS8" s="11"/>
      <c r="MVT8" s="11"/>
      <c r="MVU8" s="11"/>
      <c r="MVV8" s="234"/>
      <c r="MVW8" s="235"/>
      <c r="MVX8" s="11"/>
      <c r="MVY8" s="11"/>
      <c r="MVZ8" s="11"/>
      <c r="MWA8" s="11"/>
      <c r="MWB8" s="11"/>
      <c r="MWC8" s="234"/>
      <c r="MWD8" s="235"/>
      <c r="MWE8" s="11"/>
      <c r="MWF8" s="11"/>
      <c r="MWG8" s="11"/>
      <c r="MWH8" s="11"/>
      <c r="MWI8" s="11"/>
      <c r="MWJ8" s="234"/>
      <c r="MWK8" s="235"/>
      <c r="MWL8" s="11"/>
      <c r="MWM8" s="11"/>
      <c r="MWN8" s="11"/>
      <c r="MWO8" s="11"/>
      <c r="MWP8" s="11"/>
      <c r="MWQ8" s="234"/>
      <c r="MWR8" s="235"/>
      <c r="MWS8" s="11"/>
      <c r="MWT8" s="11"/>
      <c r="MWU8" s="11"/>
      <c r="MWV8" s="11"/>
      <c r="MWW8" s="11"/>
      <c r="MWX8" s="234"/>
      <c r="MWY8" s="235"/>
      <c r="MWZ8" s="11"/>
      <c r="MXA8" s="11"/>
      <c r="MXB8" s="11"/>
      <c r="MXC8" s="11"/>
      <c r="MXD8" s="11"/>
      <c r="MXE8" s="234"/>
      <c r="MXF8" s="235"/>
      <c r="MXG8" s="11"/>
      <c r="MXH8" s="11"/>
      <c r="MXI8" s="11"/>
      <c r="MXJ8" s="11"/>
      <c r="MXK8" s="11"/>
      <c r="MXL8" s="234"/>
      <c r="MXM8" s="235"/>
      <c r="MXN8" s="11"/>
      <c r="MXO8" s="11"/>
      <c r="MXP8" s="11"/>
      <c r="MXQ8" s="11"/>
      <c r="MXR8" s="11"/>
      <c r="MXS8" s="234"/>
      <c r="MXT8" s="235"/>
      <c r="MXU8" s="11"/>
      <c r="MXV8" s="11"/>
      <c r="MXW8" s="11"/>
      <c r="MXX8" s="11"/>
      <c r="MXY8" s="11"/>
      <c r="MXZ8" s="234"/>
      <c r="MYA8" s="235"/>
      <c r="MYB8" s="11"/>
      <c r="MYC8" s="11"/>
      <c r="MYD8" s="11"/>
      <c r="MYE8" s="11"/>
      <c r="MYF8" s="11"/>
      <c r="MYG8" s="234"/>
      <c r="MYH8" s="235"/>
      <c r="MYI8" s="11"/>
      <c r="MYJ8" s="11"/>
      <c r="MYK8" s="11"/>
      <c r="MYL8" s="11"/>
      <c r="MYM8" s="11"/>
      <c r="MYN8" s="234"/>
      <c r="MYO8" s="235"/>
      <c r="MYP8" s="11"/>
      <c r="MYQ8" s="11"/>
      <c r="MYR8" s="11"/>
      <c r="MYS8" s="11"/>
      <c r="MYT8" s="11"/>
      <c r="MYU8" s="234"/>
      <c r="MYV8" s="235"/>
      <c r="MYW8" s="11"/>
      <c r="MYX8" s="11"/>
      <c r="MYY8" s="11"/>
      <c r="MYZ8" s="11"/>
      <c r="MZA8" s="11"/>
      <c r="MZB8" s="234"/>
      <c r="MZC8" s="235"/>
      <c r="MZD8" s="11"/>
      <c r="MZE8" s="11"/>
      <c r="MZF8" s="11"/>
      <c r="MZG8" s="11"/>
      <c r="MZH8" s="11"/>
      <c r="MZI8" s="234"/>
      <c r="MZJ8" s="235"/>
      <c r="MZK8" s="11"/>
      <c r="MZL8" s="11"/>
      <c r="MZM8" s="11"/>
      <c r="MZN8" s="11"/>
      <c r="MZO8" s="11"/>
      <c r="MZP8" s="234"/>
      <c r="MZQ8" s="235"/>
      <c r="MZR8" s="11"/>
      <c r="MZS8" s="11"/>
      <c r="MZT8" s="11"/>
      <c r="MZU8" s="11"/>
      <c r="MZV8" s="11"/>
      <c r="MZW8" s="234"/>
      <c r="MZX8" s="235"/>
      <c r="MZY8" s="11"/>
      <c r="MZZ8" s="11"/>
      <c r="NAA8" s="11"/>
      <c r="NAB8" s="11"/>
      <c r="NAC8" s="11"/>
      <c r="NAD8" s="234"/>
      <c r="NAE8" s="235"/>
      <c r="NAF8" s="11"/>
      <c r="NAG8" s="11"/>
      <c r="NAH8" s="11"/>
      <c r="NAI8" s="11"/>
      <c r="NAJ8" s="11"/>
      <c r="NAK8" s="234"/>
      <c r="NAL8" s="235"/>
      <c r="NAM8" s="11"/>
      <c r="NAN8" s="11"/>
      <c r="NAO8" s="11"/>
      <c r="NAP8" s="11"/>
      <c r="NAQ8" s="11"/>
      <c r="NAR8" s="234"/>
      <c r="NAS8" s="235"/>
      <c r="NAT8" s="11"/>
      <c r="NAU8" s="11"/>
      <c r="NAV8" s="11"/>
      <c r="NAW8" s="11"/>
      <c r="NAX8" s="11"/>
      <c r="NAY8" s="234"/>
      <c r="NAZ8" s="235"/>
      <c r="NBA8" s="11"/>
      <c r="NBB8" s="11"/>
      <c r="NBC8" s="11"/>
      <c r="NBD8" s="11"/>
      <c r="NBE8" s="11"/>
      <c r="NBF8" s="234"/>
      <c r="NBG8" s="235"/>
      <c r="NBH8" s="11"/>
      <c r="NBI8" s="11"/>
      <c r="NBJ8" s="11"/>
      <c r="NBK8" s="11"/>
      <c r="NBL8" s="11"/>
      <c r="NBM8" s="234"/>
      <c r="NBN8" s="235"/>
      <c r="NBO8" s="11"/>
      <c r="NBP8" s="11"/>
      <c r="NBQ8" s="11"/>
      <c r="NBR8" s="11"/>
      <c r="NBS8" s="11"/>
      <c r="NBT8" s="234"/>
      <c r="NBU8" s="235"/>
      <c r="NBV8" s="11"/>
      <c r="NBW8" s="11"/>
      <c r="NBX8" s="11"/>
      <c r="NBY8" s="11"/>
      <c r="NBZ8" s="11"/>
      <c r="NCA8" s="234"/>
      <c r="NCB8" s="235"/>
      <c r="NCC8" s="11"/>
      <c r="NCD8" s="11"/>
      <c r="NCE8" s="11"/>
      <c r="NCF8" s="11"/>
      <c r="NCG8" s="11"/>
      <c r="NCH8" s="234"/>
      <c r="NCI8" s="235"/>
      <c r="NCJ8" s="11"/>
      <c r="NCK8" s="11"/>
      <c r="NCL8" s="11"/>
      <c r="NCM8" s="11"/>
      <c r="NCN8" s="11"/>
      <c r="NCO8" s="234"/>
      <c r="NCP8" s="235"/>
      <c r="NCQ8" s="11"/>
      <c r="NCR8" s="11"/>
      <c r="NCS8" s="11"/>
      <c r="NCT8" s="11"/>
      <c r="NCU8" s="11"/>
      <c r="NCV8" s="234"/>
      <c r="NCW8" s="235"/>
      <c r="NCX8" s="11"/>
      <c r="NCY8" s="11"/>
      <c r="NCZ8" s="11"/>
      <c r="NDA8" s="11"/>
      <c r="NDB8" s="11"/>
      <c r="NDC8" s="234"/>
      <c r="NDD8" s="235"/>
      <c r="NDE8" s="11"/>
      <c r="NDF8" s="11"/>
      <c r="NDG8" s="11"/>
      <c r="NDH8" s="11"/>
      <c r="NDI8" s="11"/>
      <c r="NDJ8" s="234"/>
      <c r="NDK8" s="235"/>
      <c r="NDL8" s="11"/>
      <c r="NDM8" s="11"/>
      <c r="NDN8" s="11"/>
      <c r="NDO8" s="11"/>
      <c r="NDP8" s="11"/>
      <c r="NDQ8" s="234"/>
      <c r="NDR8" s="235"/>
      <c r="NDS8" s="11"/>
      <c r="NDT8" s="11"/>
      <c r="NDU8" s="11"/>
      <c r="NDV8" s="11"/>
      <c r="NDW8" s="11"/>
      <c r="NDX8" s="234"/>
      <c r="NDY8" s="235"/>
      <c r="NDZ8" s="11"/>
      <c r="NEA8" s="11"/>
      <c r="NEB8" s="11"/>
      <c r="NEC8" s="11"/>
      <c r="NED8" s="11"/>
      <c r="NEE8" s="234"/>
      <c r="NEF8" s="235"/>
      <c r="NEG8" s="11"/>
      <c r="NEH8" s="11"/>
      <c r="NEI8" s="11"/>
      <c r="NEJ8" s="11"/>
      <c r="NEK8" s="11"/>
      <c r="NEL8" s="234"/>
      <c r="NEM8" s="235"/>
      <c r="NEN8" s="11"/>
      <c r="NEO8" s="11"/>
      <c r="NEP8" s="11"/>
      <c r="NEQ8" s="11"/>
      <c r="NER8" s="11"/>
      <c r="NES8" s="234"/>
      <c r="NET8" s="235"/>
      <c r="NEU8" s="11"/>
      <c r="NEV8" s="11"/>
      <c r="NEW8" s="11"/>
      <c r="NEX8" s="11"/>
      <c r="NEY8" s="11"/>
      <c r="NEZ8" s="234"/>
      <c r="NFA8" s="235"/>
      <c r="NFB8" s="11"/>
      <c r="NFC8" s="11"/>
      <c r="NFD8" s="11"/>
      <c r="NFE8" s="11"/>
      <c r="NFF8" s="11"/>
      <c r="NFG8" s="234"/>
      <c r="NFH8" s="235"/>
      <c r="NFI8" s="11"/>
      <c r="NFJ8" s="11"/>
      <c r="NFK8" s="11"/>
      <c r="NFL8" s="11"/>
      <c r="NFM8" s="11"/>
      <c r="NFN8" s="234"/>
      <c r="NFO8" s="235"/>
      <c r="NFP8" s="11"/>
      <c r="NFQ8" s="11"/>
      <c r="NFR8" s="11"/>
      <c r="NFS8" s="11"/>
      <c r="NFT8" s="11"/>
      <c r="NFU8" s="234"/>
      <c r="NFV8" s="235"/>
      <c r="NFW8" s="11"/>
      <c r="NFX8" s="11"/>
      <c r="NFY8" s="11"/>
      <c r="NFZ8" s="11"/>
      <c r="NGA8" s="11"/>
      <c r="NGB8" s="234"/>
      <c r="NGC8" s="235"/>
      <c r="NGD8" s="11"/>
      <c r="NGE8" s="11"/>
      <c r="NGF8" s="11"/>
      <c r="NGG8" s="11"/>
      <c r="NGH8" s="11"/>
      <c r="NGI8" s="234"/>
      <c r="NGJ8" s="235"/>
      <c r="NGK8" s="11"/>
      <c r="NGL8" s="11"/>
      <c r="NGM8" s="11"/>
      <c r="NGN8" s="11"/>
      <c r="NGO8" s="11"/>
      <c r="NGP8" s="234"/>
      <c r="NGQ8" s="235"/>
      <c r="NGR8" s="11"/>
      <c r="NGS8" s="11"/>
      <c r="NGT8" s="11"/>
      <c r="NGU8" s="11"/>
      <c r="NGV8" s="11"/>
      <c r="NGW8" s="234"/>
      <c r="NGX8" s="235"/>
      <c r="NGY8" s="11"/>
      <c r="NGZ8" s="11"/>
      <c r="NHA8" s="11"/>
      <c r="NHB8" s="11"/>
      <c r="NHC8" s="11"/>
      <c r="NHD8" s="234"/>
      <c r="NHE8" s="235"/>
      <c r="NHF8" s="11"/>
      <c r="NHG8" s="11"/>
      <c r="NHH8" s="11"/>
      <c r="NHI8" s="11"/>
      <c r="NHJ8" s="11"/>
      <c r="NHK8" s="234"/>
      <c r="NHL8" s="235"/>
      <c r="NHM8" s="11"/>
      <c r="NHN8" s="11"/>
      <c r="NHO8" s="11"/>
      <c r="NHP8" s="11"/>
      <c r="NHQ8" s="11"/>
      <c r="NHR8" s="234"/>
      <c r="NHS8" s="235"/>
      <c r="NHT8" s="11"/>
      <c r="NHU8" s="11"/>
      <c r="NHV8" s="11"/>
      <c r="NHW8" s="11"/>
      <c r="NHX8" s="11"/>
      <c r="NHY8" s="234"/>
      <c r="NHZ8" s="235"/>
      <c r="NIA8" s="11"/>
      <c r="NIB8" s="11"/>
      <c r="NIC8" s="11"/>
      <c r="NID8" s="11"/>
      <c r="NIE8" s="11"/>
      <c r="NIF8" s="234"/>
      <c r="NIG8" s="235"/>
      <c r="NIH8" s="11"/>
      <c r="NII8" s="11"/>
      <c r="NIJ8" s="11"/>
      <c r="NIK8" s="11"/>
      <c r="NIL8" s="11"/>
      <c r="NIM8" s="234"/>
      <c r="NIN8" s="235"/>
      <c r="NIO8" s="11"/>
      <c r="NIP8" s="11"/>
      <c r="NIQ8" s="11"/>
      <c r="NIR8" s="11"/>
      <c r="NIS8" s="11"/>
      <c r="NIT8" s="234"/>
      <c r="NIU8" s="235"/>
      <c r="NIV8" s="11"/>
      <c r="NIW8" s="11"/>
      <c r="NIX8" s="11"/>
      <c r="NIY8" s="11"/>
      <c r="NIZ8" s="11"/>
      <c r="NJA8" s="234"/>
      <c r="NJB8" s="235"/>
      <c r="NJC8" s="11"/>
      <c r="NJD8" s="11"/>
      <c r="NJE8" s="11"/>
      <c r="NJF8" s="11"/>
      <c r="NJG8" s="11"/>
      <c r="NJH8" s="234"/>
      <c r="NJI8" s="235"/>
      <c r="NJJ8" s="11"/>
      <c r="NJK8" s="11"/>
      <c r="NJL8" s="11"/>
      <c r="NJM8" s="11"/>
      <c r="NJN8" s="11"/>
      <c r="NJO8" s="234"/>
      <c r="NJP8" s="235"/>
      <c r="NJQ8" s="11"/>
      <c r="NJR8" s="11"/>
      <c r="NJS8" s="11"/>
      <c r="NJT8" s="11"/>
      <c r="NJU8" s="11"/>
      <c r="NJV8" s="234"/>
      <c r="NJW8" s="235"/>
      <c r="NJX8" s="11"/>
      <c r="NJY8" s="11"/>
      <c r="NJZ8" s="11"/>
      <c r="NKA8" s="11"/>
      <c r="NKB8" s="11"/>
      <c r="NKC8" s="234"/>
      <c r="NKD8" s="235"/>
      <c r="NKE8" s="11"/>
      <c r="NKF8" s="11"/>
      <c r="NKG8" s="11"/>
      <c r="NKH8" s="11"/>
      <c r="NKI8" s="11"/>
      <c r="NKJ8" s="234"/>
      <c r="NKK8" s="235"/>
      <c r="NKL8" s="11"/>
      <c r="NKM8" s="11"/>
      <c r="NKN8" s="11"/>
      <c r="NKO8" s="11"/>
      <c r="NKP8" s="11"/>
      <c r="NKQ8" s="234"/>
      <c r="NKR8" s="235"/>
      <c r="NKS8" s="11"/>
      <c r="NKT8" s="11"/>
      <c r="NKU8" s="11"/>
      <c r="NKV8" s="11"/>
      <c r="NKW8" s="11"/>
      <c r="NKX8" s="234"/>
      <c r="NKY8" s="235"/>
      <c r="NKZ8" s="11"/>
      <c r="NLA8" s="11"/>
      <c r="NLB8" s="11"/>
      <c r="NLC8" s="11"/>
      <c r="NLD8" s="11"/>
      <c r="NLE8" s="234"/>
      <c r="NLF8" s="235"/>
      <c r="NLG8" s="11"/>
      <c r="NLH8" s="11"/>
      <c r="NLI8" s="11"/>
      <c r="NLJ8" s="11"/>
      <c r="NLK8" s="11"/>
      <c r="NLL8" s="234"/>
      <c r="NLM8" s="235"/>
      <c r="NLN8" s="11"/>
      <c r="NLO8" s="11"/>
      <c r="NLP8" s="11"/>
      <c r="NLQ8" s="11"/>
      <c r="NLR8" s="11"/>
      <c r="NLS8" s="234"/>
      <c r="NLT8" s="235"/>
      <c r="NLU8" s="11"/>
      <c r="NLV8" s="11"/>
      <c r="NLW8" s="11"/>
      <c r="NLX8" s="11"/>
      <c r="NLY8" s="11"/>
      <c r="NLZ8" s="234"/>
      <c r="NMA8" s="235"/>
      <c r="NMB8" s="11"/>
      <c r="NMC8" s="11"/>
      <c r="NMD8" s="11"/>
      <c r="NME8" s="11"/>
      <c r="NMF8" s="11"/>
      <c r="NMG8" s="234"/>
      <c r="NMH8" s="235"/>
      <c r="NMI8" s="11"/>
      <c r="NMJ8" s="11"/>
      <c r="NMK8" s="11"/>
      <c r="NML8" s="11"/>
      <c r="NMM8" s="11"/>
      <c r="NMN8" s="234"/>
      <c r="NMO8" s="235"/>
      <c r="NMP8" s="11"/>
      <c r="NMQ8" s="11"/>
      <c r="NMR8" s="11"/>
      <c r="NMS8" s="11"/>
      <c r="NMT8" s="11"/>
      <c r="NMU8" s="234"/>
      <c r="NMV8" s="235"/>
      <c r="NMW8" s="11"/>
      <c r="NMX8" s="11"/>
      <c r="NMY8" s="11"/>
      <c r="NMZ8" s="11"/>
      <c r="NNA8" s="11"/>
      <c r="NNB8" s="234"/>
      <c r="NNC8" s="235"/>
      <c r="NND8" s="11"/>
      <c r="NNE8" s="11"/>
      <c r="NNF8" s="11"/>
      <c r="NNG8" s="11"/>
      <c r="NNH8" s="11"/>
      <c r="NNI8" s="234"/>
      <c r="NNJ8" s="235"/>
      <c r="NNK8" s="11"/>
      <c r="NNL8" s="11"/>
      <c r="NNM8" s="11"/>
      <c r="NNN8" s="11"/>
      <c r="NNO8" s="11"/>
      <c r="NNP8" s="234"/>
      <c r="NNQ8" s="235"/>
      <c r="NNR8" s="11"/>
      <c r="NNS8" s="11"/>
      <c r="NNT8" s="11"/>
      <c r="NNU8" s="11"/>
      <c r="NNV8" s="11"/>
      <c r="NNW8" s="234"/>
      <c r="NNX8" s="235"/>
      <c r="NNY8" s="11"/>
      <c r="NNZ8" s="11"/>
      <c r="NOA8" s="11"/>
      <c r="NOB8" s="11"/>
      <c r="NOC8" s="11"/>
      <c r="NOD8" s="234"/>
      <c r="NOE8" s="235"/>
      <c r="NOF8" s="11"/>
      <c r="NOG8" s="11"/>
      <c r="NOH8" s="11"/>
      <c r="NOI8" s="11"/>
      <c r="NOJ8" s="11"/>
      <c r="NOK8" s="234"/>
      <c r="NOL8" s="235"/>
      <c r="NOM8" s="11"/>
      <c r="NON8" s="11"/>
      <c r="NOO8" s="11"/>
      <c r="NOP8" s="11"/>
      <c r="NOQ8" s="11"/>
      <c r="NOR8" s="234"/>
      <c r="NOS8" s="235"/>
      <c r="NOT8" s="11"/>
      <c r="NOU8" s="11"/>
      <c r="NOV8" s="11"/>
      <c r="NOW8" s="11"/>
      <c r="NOX8" s="11"/>
      <c r="NOY8" s="234"/>
      <c r="NOZ8" s="235"/>
      <c r="NPA8" s="11"/>
      <c r="NPB8" s="11"/>
      <c r="NPC8" s="11"/>
      <c r="NPD8" s="11"/>
      <c r="NPE8" s="11"/>
      <c r="NPF8" s="234"/>
      <c r="NPG8" s="235"/>
      <c r="NPH8" s="11"/>
      <c r="NPI8" s="11"/>
      <c r="NPJ8" s="11"/>
      <c r="NPK8" s="11"/>
      <c r="NPL8" s="11"/>
      <c r="NPM8" s="234"/>
      <c r="NPN8" s="235"/>
      <c r="NPO8" s="11"/>
      <c r="NPP8" s="11"/>
      <c r="NPQ8" s="11"/>
      <c r="NPR8" s="11"/>
      <c r="NPS8" s="11"/>
      <c r="NPT8" s="234"/>
      <c r="NPU8" s="235"/>
      <c r="NPV8" s="11"/>
      <c r="NPW8" s="11"/>
      <c r="NPX8" s="11"/>
      <c r="NPY8" s="11"/>
      <c r="NPZ8" s="11"/>
      <c r="NQA8" s="234"/>
      <c r="NQB8" s="235"/>
      <c r="NQC8" s="11"/>
      <c r="NQD8" s="11"/>
      <c r="NQE8" s="11"/>
      <c r="NQF8" s="11"/>
      <c r="NQG8" s="11"/>
      <c r="NQH8" s="234"/>
      <c r="NQI8" s="235"/>
      <c r="NQJ8" s="11"/>
      <c r="NQK8" s="11"/>
      <c r="NQL8" s="11"/>
      <c r="NQM8" s="11"/>
      <c r="NQN8" s="11"/>
      <c r="NQO8" s="234"/>
      <c r="NQP8" s="235"/>
      <c r="NQQ8" s="11"/>
      <c r="NQR8" s="11"/>
      <c r="NQS8" s="11"/>
      <c r="NQT8" s="11"/>
      <c r="NQU8" s="11"/>
      <c r="NQV8" s="234"/>
      <c r="NQW8" s="235"/>
      <c r="NQX8" s="11"/>
      <c r="NQY8" s="11"/>
      <c r="NQZ8" s="11"/>
      <c r="NRA8" s="11"/>
      <c r="NRB8" s="11"/>
      <c r="NRC8" s="234"/>
      <c r="NRD8" s="235"/>
      <c r="NRE8" s="11"/>
      <c r="NRF8" s="11"/>
      <c r="NRG8" s="11"/>
      <c r="NRH8" s="11"/>
      <c r="NRI8" s="11"/>
      <c r="NRJ8" s="234"/>
      <c r="NRK8" s="235"/>
      <c r="NRL8" s="11"/>
      <c r="NRM8" s="11"/>
      <c r="NRN8" s="11"/>
      <c r="NRO8" s="11"/>
      <c r="NRP8" s="11"/>
      <c r="NRQ8" s="234"/>
      <c r="NRR8" s="235"/>
      <c r="NRS8" s="11"/>
      <c r="NRT8" s="11"/>
      <c r="NRU8" s="11"/>
      <c r="NRV8" s="11"/>
      <c r="NRW8" s="11"/>
      <c r="NRX8" s="234"/>
      <c r="NRY8" s="235"/>
      <c r="NRZ8" s="11"/>
      <c r="NSA8" s="11"/>
      <c r="NSB8" s="11"/>
      <c r="NSC8" s="11"/>
      <c r="NSD8" s="11"/>
      <c r="NSE8" s="234"/>
      <c r="NSF8" s="235"/>
      <c r="NSG8" s="11"/>
      <c r="NSH8" s="11"/>
      <c r="NSI8" s="11"/>
      <c r="NSJ8" s="11"/>
      <c r="NSK8" s="11"/>
      <c r="NSL8" s="234"/>
      <c r="NSM8" s="235"/>
      <c r="NSN8" s="11"/>
      <c r="NSO8" s="11"/>
      <c r="NSP8" s="11"/>
      <c r="NSQ8" s="11"/>
      <c r="NSR8" s="11"/>
      <c r="NSS8" s="234"/>
      <c r="NST8" s="235"/>
      <c r="NSU8" s="11"/>
      <c r="NSV8" s="11"/>
      <c r="NSW8" s="11"/>
      <c r="NSX8" s="11"/>
      <c r="NSY8" s="11"/>
      <c r="NSZ8" s="234"/>
      <c r="NTA8" s="235"/>
      <c r="NTB8" s="11"/>
      <c r="NTC8" s="11"/>
      <c r="NTD8" s="11"/>
      <c r="NTE8" s="11"/>
      <c r="NTF8" s="11"/>
      <c r="NTG8" s="234"/>
      <c r="NTH8" s="235"/>
      <c r="NTI8" s="11"/>
      <c r="NTJ8" s="11"/>
      <c r="NTK8" s="11"/>
      <c r="NTL8" s="11"/>
      <c r="NTM8" s="11"/>
      <c r="NTN8" s="234"/>
      <c r="NTO8" s="235"/>
      <c r="NTP8" s="11"/>
      <c r="NTQ8" s="11"/>
      <c r="NTR8" s="11"/>
      <c r="NTS8" s="11"/>
      <c r="NTT8" s="11"/>
      <c r="NTU8" s="234"/>
      <c r="NTV8" s="235"/>
      <c r="NTW8" s="11"/>
      <c r="NTX8" s="11"/>
      <c r="NTY8" s="11"/>
      <c r="NTZ8" s="11"/>
      <c r="NUA8" s="11"/>
      <c r="NUB8" s="234"/>
      <c r="NUC8" s="235"/>
      <c r="NUD8" s="11"/>
      <c r="NUE8" s="11"/>
      <c r="NUF8" s="11"/>
      <c r="NUG8" s="11"/>
      <c r="NUH8" s="11"/>
      <c r="NUI8" s="234"/>
      <c r="NUJ8" s="235"/>
      <c r="NUK8" s="11"/>
      <c r="NUL8" s="11"/>
      <c r="NUM8" s="11"/>
      <c r="NUN8" s="11"/>
      <c r="NUO8" s="11"/>
      <c r="NUP8" s="234"/>
      <c r="NUQ8" s="235"/>
      <c r="NUR8" s="11"/>
      <c r="NUS8" s="11"/>
      <c r="NUT8" s="11"/>
      <c r="NUU8" s="11"/>
      <c r="NUV8" s="11"/>
      <c r="NUW8" s="234"/>
      <c r="NUX8" s="235"/>
      <c r="NUY8" s="11"/>
      <c r="NUZ8" s="11"/>
      <c r="NVA8" s="11"/>
      <c r="NVB8" s="11"/>
      <c r="NVC8" s="11"/>
      <c r="NVD8" s="234"/>
      <c r="NVE8" s="235"/>
      <c r="NVF8" s="11"/>
      <c r="NVG8" s="11"/>
      <c r="NVH8" s="11"/>
      <c r="NVI8" s="11"/>
      <c r="NVJ8" s="11"/>
      <c r="NVK8" s="234"/>
      <c r="NVL8" s="235"/>
      <c r="NVM8" s="11"/>
      <c r="NVN8" s="11"/>
      <c r="NVO8" s="11"/>
      <c r="NVP8" s="11"/>
      <c r="NVQ8" s="11"/>
      <c r="NVR8" s="234"/>
      <c r="NVS8" s="235"/>
      <c r="NVT8" s="11"/>
      <c r="NVU8" s="11"/>
      <c r="NVV8" s="11"/>
      <c r="NVW8" s="11"/>
      <c r="NVX8" s="11"/>
      <c r="NVY8" s="234"/>
      <c r="NVZ8" s="235"/>
      <c r="NWA8" s="11"/>
      <c r="NWB8" s="11"/>
      <c r="NWC8" s="11"/>
      <c r="NWD8" s="11"/>
      <c r="NWE8" s="11"/>
      <c r="NWF8" s="234"/>
      <c r="NWG8" s="235"/>
      <c r="NWH8" s="11"/>
      <c r="NWI8" s="11"/>
      <c r="NWJ8" s="11"/>
      <c r="NWK8" s="11"/>
      <c r="NWL8" s="11"/>
      <c r="NWM8" s="234"/>
      <c r="NWN8" s="235"/>
      <c r="NWO8" s="11"/>
      <c r="NWP8" s="11"/>
      <c r="NWQ8" s="11"/>
      <c r="NWR8" s="11"/>
      <c r="NWS8" s="11"/>
      <c r="NWT8" s="234"/>
      <c r="NWU8" s="235"/>
      <c r="NWV8" s="11"/>
      <c r="NWW8" s="11"/>
      <c r="NWX8" s="11"/>
      <c r="NWY8" s="11"/>
      <c r="NWZ8" s="11"/>
      <c r="NXA8" s="234"/>
      <c r="NXB8" s="235"/>
      <c r="NXC8" s="11"/>
      <c r="NXD8" s="11"/>
      <c r="NXE8" s="11"/>
      <c r="NXF8" s="11"/>
      <c r="NXG8" s="11"/>
      <c r="NXH8" s="234"/>
      <c r="NXI8" s="235"/>
      <c r="NXJ8" s="11"/>
      <c r="NXK8" s="11"/>
      <c r="NXL8" s="11"/>
      <c r="NXM8" s="11"/>
      <c r="NXN8" s="11"/>
      <c r="NXO8" s="234"/>
      <c r="NXP8" s="235"/>
      <c r="NXQ8" s="11"/>
      <c r="NXR8" s="11"/>
      <c r="NXS8" s="11"/>
      <c r="NXT8" s="11"/>
      <c r="NXU8" s="11"/>
      <c r="NXV8" s="234"/>
      <c r="NXW8" s="235"/>
      <c r="NXX8" s="11"/>
      <c r="NXY8" s="11"/>
      <c r="NXZ8" s="11"/>
      <c r="NYA8" s="11"/>
      <c r="NYB8" s="11"/>
      <c r="NYC8" s="234"/>
      <c r="NYD8" s="235"/>
      <c r="NYE8" s="11"/>
      <c r="NYF8" s="11"/>
      <c r="NYG8" s="11"/>
      <c r="NYH8" s="11"/>
      <c r="NYI8" s="11"/>
      <c r="NYJ8" s="234"/>
      <c r="NYK8" s="235"/>
      <c r="NYL8" s="11"/>
      <c r="NYM8" s="11"/>
      <c r="NYN8" s="11"/>
      <c r="NYO8" s="11"/>
      <c r="NYP8" s="11"/>
      <c r="NYQ8" s="234"/>
      <c r="NYR8" s="235"/>
      <c r="NYS8" s="11"/>
      <c r="NYT8" s="11"/>
      <c r="NYU8" s="11"/>
      <c r="NYV8" s="11"/>
      <c r="NYW8" s="11"/>
      <c r="NYX8" s="234"/>
      <c r="NYY8" s="235"/>
      <c r="NYZ8" s="11"/>
      <c r="NZA8" s="11"/>
      <c r="NZB8" s="11"/>
      <c r="NZC8" s="11"/>
      <c r="NZD8" s="11"/>
      <c r="NZE8" s="234"/>
      <c r="NZF8" s="235"/>
      <c r="NZG8" s="11"/>
      <c r="NZH8" s="11"/>
      <c r="NZI8" s="11"/>
      <c r="NZJ8" s="11"/>
      <c r="NZK8" s="11"/>
      <c r="NZL8" s="234"/>
      <c r="NZM8" s="235"/>
      <c r="NZN8" s="11"/>
      <c r="NZO8" s="11"/>
      <c r="NZP8" s="11"/>
      <c r="NZQ8" s="11"/>
      <c r="NZR8" s="11"/>
      <c r="NZS8" s="234"/>
      <c r="NZT8" s="235"/>
      <c r="NZU8" s="11"/>
      <c r="NZV8" s="11"/>
      <c r="NZW8" s="11"/>
      <c r="NZX8" s="11"/>
      <c r="NZY8" s="11"/>
      <c r="NZZ8" s="234"/>
      <c r="OAA8" s="235"/>
      <c r="OAB8" s="11"/>
      <c r="OAC8" s="11"/>
      <c r="OAD8" s="11"/>
      <c r="OAE8" s="11"/>
      <c r="OAF8" s="11"/>
      <c r="OAG8" s="234"/>
      <c r="OAH8" s="235"/>
      <c r="OAI8" s="11"/>
      <c r="OAJ8" s="11"/>
      <c r="OAK8" s="11"/>
      <c r="OAL8" s="11"/>
      <c r="OAM8" s="11"/>
      <c r="OAN8" s="234"/>
      <c r="OAO8" s="235"/>
      <c r="OAP8" s="11"/>
      <c r="OAQ8" s="11"/>
      <c r="OAR8" s="11"/>
      <c r="OAS8" s="11"/>
      <c r="OAT8" s="11"/>
      <c r="OAU8" s="234"/>
      <c r="OAV8" s="235"/>
      <c r="OAW8" s="11"/>
      <c r="OAX8" s="11"/>
      <c r="OAY8" s="11"/>
      <c r="OAZ8" s="11"/>
      <c r="OBA8" s="11"/>
      <c r="OBB8" s="234"/>
      <c r="OBC8" s="235"/>
      <c r="OBD8" s="11"/>
      <c r="OBE8" s="11"/>
      <c r="OBF8" s="11"/>
      <c r="OBG8" s="11"/>
      <c r="OBH8" s="11"/>
      <c r="OBI8" s="234"/>
      <c r="OBJ8" s="235"/>
      <c r="OBK8" s="11"/>
      <c r="OBL8" s="11"/>
      <c r="OBM8" s="11"/>
      <c r="OBN8" s="11"/>
      <c r="OBO8" s="11"/>
      <c r="OBP8" s="234"/>
      <c r="OBQ8" s="235"/>
      <c r="OBR8" s="11"/>
      <c r="OBS8" s="11"/>
      <c r="OBT8" s="11"/>
      <c r="OBU8" s="11"/>
      <c r="OBV8" s="11"/>
      <c r="OBW8" s="234"/>
      <c r="OBX8" s="235"/>
      <c r="OBY8" s="11"/>
      <c r="OBZ8" s="11"/>
      <c r="OCA8" s="11"/>
      <c r="OCB8" s="11"/>
      <c r="OCC8" s="11"/>
      <c r="OCD8" s="234"/>
      <c r="OCE8" s="235"/>
      <c r="OCF8" s="11"/>
      <c r="OCG8" s="11"/>
      <c r="OCH8" s="11"/>
      <c r="OCI8" s="11"/>
      <c r="OCJ8" s="11"/>
      <c r="OCK8" s="234"/>
      <c r="OCL8" s="235"/>
      <c r="OCM8" s="11"/>
      <c r="OCN8" s="11"/>
      <c r="OCO8" s="11"/>
      <c r="OCP8" s="11"/>
      <c r="OCQ8" s="11"/>
      <c r="OCR8" s="234"/>
      <c r="OCS8" s="235"/>
      <c r="OCT8" s="11"/>
      <c r="OCU8" s="11"/>
      <c r="OCV8" s="11"/>
      <c r="OCW8" s="11"/>
      <c r="OCX8" s="11"/>
      <c r="OCY8" s="234"/>
      <c r="OCZ8" s="235"/>
      <c r="ODA8" s="11"/>
      <c r="ODB8" s="11"/>
      <c r="ODC8" s="11"/>
      <c r="ODD8" s="11"/>
      <c r="ODE8" s="11"/>
      <c r="ODF8" s="234"/>
      <c r="ODG8" s="235"/>
      <c r="ODH8" s="11"/>
      <c r="ODI8" s="11"/>
      <c r="ODJ8" s="11"/>
      <c r="ODK8" s="11"/>
      <c r="ODL8" s="11"/>
      <c r="ODM8" s="234"/>
      <c r="ODN8" s="235"/>
      <c r="ODO8" s="11"/>
      <c r="ODP8" s="11"/>
      <c r="ODQ8" s="11"/>
      <c r="ODR8" s="11"/>
      <c r="ODS8" s="11"/>
      <c r="ODT8" s="234"/>
      <c r="ODU8" s="235"/>
      <c r="ODV8" s="11"/>
      <c r="ODW8" s="11"/>
      <c r="ODX8" s="11"/>
      <c r="ODY8" s="11"/>
      <c r="ODZ8" s="11"/>
      <c r="OEA8" s="234"/>
      <c r="OEB8" s="235"/>
      <c r="OEC8" s="11"/>
      <c r="OED8" s="11"/>
      <c r="OEE8" s="11"/>
      <c r="OEF8" s="11"/>
      <c r="OEG8" s="11"/>
      <c r="OEH8" s="234"/>
      <c r="OEI8" s="235"/>
      <c r="OEJ8" s="11"/>
      <c r="OEK8" s="11"/>
      <c r="OEL8" s="11"/>
      <c r="OEM8" s="11"/>
      <c r="OEN8" s="11"/>
      <c r="OEO8" s="234"/>
      <c r="OEP8" s="235"/>
      <c r="OEQ8" s="11"/>
      <c r="OER8" s="11"/>
      <c r="OES8" s="11"/>
      <c r="OET8" s="11"/>
      <c r="OEU8" s="11"/>
      <c r="OEV8" s="234"/>
      <c r="OEW8" s="235"/>
      <c r="OEX8" s="11"/>
      <c r="OEY8" s="11"/>
      <c r="OEZ8" s="11"/>
      <c r="OFA8" s="11"/>
      <c r="OFB8" s="11"/>
      <c r="OFC8" s="234"/>
      <c r="OFD8" s="235"/>
      <c r="OFE8" s="11"/>
      <c r="OFF8" s="11"/>
      <c r="OFG8" s="11"/>
      <c r="OFH8" s="11"/>
      <c r="OFI8" s="11"/>
      <c r="OFJ8" s="234"/>
      <c r="OFK8" s="235"/>
      <c r="OFL8" s="11"/>
      <c r="OFM8" s="11"/>
      <c r="OFN8" s="11"/>
      <c r="OFO8" s="11"/>
      <c r="OFP8" s="11"/>
      <c r="OFQ8" s="234"/>
      <c r="OFR8" s="235"/>
      <c r="OFS8" s="11"/>
      <c r="OFT8" s="11"/>
      <c r="OFU8" s="11"/>
      <c r="OFV8" s="11"/>
      <c r="OFW8" s="11"/>
      <c r="OFX8" s="234"/>
      <c r="OFY8" s="235"/>
      <c r="OFZ8" s="11"/>
      <c r="OGA8" s="11"/>
      <c r="OGB8" s="11"/>
      <c r="OGC8" s="11"/>
      <c r="OGD8" s="11"/>
      <c r="OGE8" s="234"/>
      <c r="OGF8" s="235"/>
      <c r="OGG8" s="11"/>
      <c r="OGH8" s="11"/>
      <c r="OGI8" s="11"/>
      <c r="OGJ8" s="11"/>
      <c r="OGK8" s="11"/>
      <c r="OGL8" s="234"/>
      <c r="OGM8" s="235"/>
      <c r="OGN8" s="11"/>
      <c r="OGO8" s="11"/>
      <c r="OGP8" s="11"/>
      <c r="OGQ8" s="11"/>
      <c r="OGR8" s="11"/>
      <c r="OGS8" s="234"/>
      <c r="OGT8" s="235"/>
      <c r="OGU8" s="11"/>
      <c r="OGV8" s="11"/>
      <c r="OGW8" s="11"/>
      <c r="OGX8" s="11"/>
      <c r="OGY8" s="11"/>
      <c r="OGZ8" s="234"/>
      <c r="OHA8" s="235"/>
      <c r="OHB8" s="11"/>
      <c r="OHC8" s="11"/>
      <c r="OHD8" s="11"/>
      <c r="OHE8" s="11"/>
      <c r="OHF8" s="11"/>
      <c r="OHG8" s="234"/>
      <c r="OHH8" s="235"/>
      <c r="OHI8" s="11"/>
      <c r="OHJ8" s="11"/>
      <c r="OHK8" s="11"/>
      <c r="OHL8" s="11"/>
      <c r="OHM8" s="11"/>
      <c r="OHN8" s="234"/>
      <c r="OHO8" s="235"/>
      <c r="OHP8" s="11"/>
      <c r="OHQ8" s="11"/>
      <c r="OHR8" s="11"/>
      <c r="OHS8" s="11"/>
      <c r="OHT8" s="11"/>
      <c r="OHU8" s="234"/>
      <c r="OHV8" s="235"/>
      <c r="OHW8" s="11"/>
      <c r="OHX8" s="11"/>
      <c r="OHY8" s="11"/>
      <c r="OHZ8" s="11"/>
      <c r="OIA8" s="11"/>
      <c r="OIB8" s="234"/>
      <c r="OIC8" s="235"/>
      <c r="OID8" s="11"/>
      <c r="OIE8" s="11"/>
      <c r="OIF8" s="11"/>
      <c r="OIG8" s="11"/>
      <c r="OIH8" s="11"/>
      <c r="OII8" s="234"/>
      <c r="OIJ8" s="235"/>
      <c r="OIK8" s="11"/>
      <c r="OIL8" s="11"/>
      <c r="OIM8" s="11"/>
      <c r="OIN8" s="11"/>
      <c r="OIO8" s="11"/>
      <c r="OIP8" s="234"/>
      <c r="OIQ8" s="235"/>
      <c r="OIR8" s="11"/>
      <c r="OIS8" s="11"/>
      <c r="OIT8" s="11"/>
      <c r="OIU8" s="11"/>
      <c r="OIV8" s="11"/>
      <c r="OIW8" s="234"/>
      <c r="OIX8" s="235"/>
      <c r="OIY8" s="11"/>
      <c r="OIZ8" s="11"/>
      <c r="OJA8" s="11"/>
      <c r="OJB8" s="11"/>
      <c r="OJC8" s="11"/>
      <c r="OJD8" s="234"/>
      <c r="OJE8" s="235"/>
      <c r="OJF8" s="11"/>
      <c r="OJG8" s="11"/>
      <c r="OJH8" s="11"/>
      <c r="OJI8" s="11"/>
      <c r="OJJ8" s="11"/>
      <c r="OJK8" s="234"/>
      <c r="OJL8" s="235"/>
      <c r="OJM8" s="11"/>
      <c r="OJN8" s="11"/>
      <c r="OJO8" s="11"/>
      <c r="OJP8" s="11"/>
      <c r="OJQ8" s="11"/>
      <c r="OJR8" s="234"/>
      <c r="OJS8" s="235"/>
      <c r="OJT8" s="11"/>
      <c r="OJU8" s="11"/>
      <c r="OJV8" s="11"/>
      <c r="OJW8" s="11"/>
      <c r="OJX8" s="11"/>
      <c r="OJY8" s="234"/>
      <c r="OJZ8" s="235"/>
      <c r="OKA8" s="11"/>
      <c r="OKB8" s="11"/>
      <c r="OKC8" s="11"/>
      <c r="OKD8" s="11"/>
      <c r="OKE8" s="11"/>
      <c r="OKF8" s="234"/>
      <c r="OKG8" s="235"/>
      <c r="OKH8" s="11"/>
      <c r="OKI8" s="11"/>
      <c r="OKJ8" s="11"/>
      <c r="OKK8" s="11"/>
      <c r="OKL8" s="11"/>
      <c r="OKM8" s="234"/>
      <c r="OKN8" s="235"/>
      <c r="OKO8" s="11"/>
      <c r="OKP8" s="11"/>
      <c r="OKQ8" s="11"/>
      <c r="OKR8" s="11"/>
      <c r="OKS8" s="11"/>
      <c r="OKT8" s="234"/>
      <c r="OKU8" s="235"/>
      <c r="OKV8" s="11"/>
      <c r="OKW8" s="11"/>
      <c r="OKX8" s="11"/>
      <c r="OKY8" s="11"/>
      <c r="OKZ8" s="11"/>
      <c r="OLA8" s="234"/>
      <c r="OLB8" s="235"/>
      <c r="OLC8" s="11"/>
      <c r="OLD8" s="11"/>
      <c r="OLE8" s="11"/>
      <c r="OLF8" s="11"/>
      <c r="OLG8" s="11"/>
      <c r="OLH8" s="234"/>
      <c r="OLI8" s="235"/>
      <c r="OLJ8" s="11"/>
      <c r="OLK8" s="11"/>
      <c r="OLL8" s="11"/>
      <c r="OLM8" s="11"/>
      <c r="OLN8" s="11"/>
      <c r="OLO8" s="234"/>
      <c r="OLP8" s="235"/>
      <c r="OLQ8" s="11"/>
      <c r="OLR8" s="11"/>
      <c r="OLS8" s="11"/>
      <c r="OLT8" s="11"/>
      <c r="OLU8" s="11"/>
      <c r="OLV8" s="234"/>
      <c r="OLW8" s="235"/>
      <c r="OLX8" s="11"/>
      <c r="OLY8" s="11"/>
      <c r="OLZ8" s="11"/>
      <c r="OMA8" s="11"/>
      <c r="OMB8" s="11"/>
      <c r="OMC8" s="234"/>
      <c r="OMD8" s="235"/>
      <c r="OME8" s="11"/>
      <c r="OMF8" s="11"/>
      <c r="OMG8" s="11"/>
      <c r="OMH8" s="11"/>
      <c r="OMI8" s="11"/>
      <c r="OMJ8" s="234"/>
      <c r="OMK8" s="235"/>
      <c r="OML8" s="11"/>
      <c r="OMM8" s="11"/>
      <c r="OMN8" s="11"/>
      <c r="OMO8" s="11"/>
      <c r="OMP8" s="11"/>
      <c r="OMQ8" s="234"/>
      <c r="OMR8" s="235"/>
      <c r="OMS8" s="11"/>
      <c r="OMT8" s="11"/>
      <c r="OMU8" s="11"/>
      <c r="OMV8" s="11"/>
      <c r="OMW8" s="11"/>
      <c r="OMX8" s="234"/>
      <c r="OMY8" s="235"/>
      <c r="OMZ8" s="11"/>
      <c r="ONA8" s="11"/>
      <c r="ONB8" s="11"/>
      <c r="ONC8" s="11"/>
      <c r="OND8" s="11"/>
      <c r="ONE8" s="234"/>
      <c r="ONF8" s="235"/>
      <c r="ONG8" s="11"/>
      <c r="ONH8" s="11"/>
      <c r="ONI8" s="11"/>
      <c r="ONJ8" s="11"/>
      <c r="ONK8" s="11"/>
      <c r="ONL8" s="234"/>
      <c r="ONM8" s="235"/>
      <c r="ONN8" s="11"/>
      <c r="ONO8" s="11"/>
      <c r="ONP8" s="11"/>
      <c r="ONQ8" s="11"/>
      <c r="ONR8" s="11"/>
      <c r="ONS8" s="234"/>
      <c r="ONT8" s="235"/>
      <c r="ONU8" s="11"/>
      <c r="ONV8" s="11"/>
      <c r="ONW8" s="11"/>
      <c r="ONX8" s="11"/>
      <c r="ONY8" s="11"/>
      <c r="ONZ8" s="234"/>
      <c r="OOA8" s="235"/>
      <c r="OOB8" s="11"/>
      <c r="OOC8" s="11"/>
      <c r="OOD8" s="11"/>
      <c r="OOE8" s="11"/>
      <c r="OOF8" s="11"/>
      <c r="OOG8" s="234"/>
      <c r="OOH8" s="235"/>
      <c r="OOI8" s="11"/>
      <c r="OOJ8" s="11"/>
      <c r="OOK8" s="11"/>
      <c r="OOL8" s="11"/>
      <c r="OOM8" s="11"/>
      <c r="OON8" s="234"/>
      <c r="OOO8" s="235"/>
      <c r="OOP8" s="11"/>
      <c r="OOQ8" s="11"/>
      <c r="OOR8" s="11"/>
      <c r="OOS8" s="11"/>
      <c r="OOT8" s="11"/>
      <c r="OOU8" s="234"/>
      <c r="OOV8" s="235"/>
      <c r="OOW8" s="11"/>
      <c r="OOX8" s="11"/>
      <c r="OOY8" s="11"/>
      <c r="OOZ8" s="11"/>
      <c r="OPA8" s="11"/>
      <c r="OPB8" s="234"/>
      <c r="OPC8" s="235"/>
      <c r="OPD8" s="11"/>
      <c r="OPE8" s="11"/>
      <c r="OPF8" s="11"/>
      <c r="OPG8" s="11"/>
      <c r="OPH8" s="11"/>
      <c r="OPI8" s="234"/>
      <c r="OPJ8" s="235"/>
      <c r="OPK8" s="11"/>
      <c r="OPL8" s="11"/>
      <c r="OPM8" s="11"/>
      <c r="OPN8" s="11"/>
      <c r="OPO8" s="11"/>
      <c r="OPP8" s="234"/>
      <c r="OPQ8" s="235"/>
      <c r="OPR8" s="11"/>
      <c r="OPS8" s="11"/>
      <c r="OPT8" s="11"/>
      <c r="OPU8" s="11"/>
      <c r="OPV8" s="11"/>
      <c r="OPW8" s="234"/>
      <c r="OPX8" s="235"/>
      <c r="OPY8" s="11"/>
      <c r="OPZ8" s="11"/>
      <c r="OQA8" s="11"/>
      <c r="OQB8" s="11"/>
      <c r="OQC8" s="11"/>
      <c r="OQD8" s="234"/>
      <c r="OQE8" s="235"/>
      <c r="OQF8" s="11"/>
      <c r="OQG8" s="11"/>
      <c r="OQH8" s="11"/>
      <c r="OQI8" s="11"/>
      <c r="OQJ8" s="11"/>
      <c r="OQK8" s="234"/>
      <c r="OQL8" s="235"/>
      <c r="OQM8" s="11"/>
      <c r="OQN8" s="11"/>
      <c r="OQO8" s="11"/>
      <c r="OQP8" s="11"/>
      <c r="OQQ8" s="11"/>
      <c r="OQR8" s="234"/>
      <c r="OQS8" s="235"/>
      <c r="OQT8" s="11"/>
      <c r="OQU8" s="11"/>
      <c r="OQV8" s="11"/>
      <c r="OQW8" s="11"/>
      <c r="OQX8" s="11"/>
      <c r="OQY8" s="234"/>
      <c r="OQZ8" s="235"/>
      <c r="ORA8" s="11"/>
      <c r="ORB8" s="11"/>
      <c r="ORC8" s="11"/>
      <c r="ORD8" s="11"/>
      <c r="ORE8" s="11"/>
      <c r="ORF8" s="234"/>
      <c r="ORG8" s="235"/>
      <c r="ORH8" s="11"/>
      <c r="ORI8" s="11"/>
      <c r="ORJ8" s="11"/>
      <c r="ORK8" s="11"/>
      <c r="ORL8" s="11"/>
      <c r="ORM8" s="234"/>
      <c r="ORN8" s="235"/>
      <c r="ORO8" s="11"/>
      <c r="ORP8" s="11"/>
      <c r="ORQ8" s="11"/>
      <c r="ORR8" s="11"/>
      <c r="ORS8" s="11"/>
      <c r="ORT8" s="234"/>
      <c r="ORU8" s="235"/>
      <c r="ORV8" s="11"/>
      <c r="ORW8" s="11"/>
      <c r="ORX8" s="11"/>
      <c r="ORY8" s="11"/>
      <c r="ORZ8" s="11"/>
      <c r="OSA8" s="234"/>
      <c r="OSB8" s="235"/>
      <c r="OSC8" s="11"/>
      <c r="OSD8" s="11"/>
      <c r="OSE8" s="11"/>
      <c r="OSF8" s="11"/>
      <c r="OSG8" s="11"/>
      <c r="OSH8" s="234"/>
      <c r="OSI8" s="235"/>
      <c r="OSJ8" s="11"/>
      <c r="OSK8" s="11"/>
      <c r="OSL8" s="11"/>
      <c r="OSM8" s="11"/>
      <c r="OSN8" s="11"/>
      <c r="OSO8" s="234"/>
      <c r="OSP8" s="235"/>
      <c r="OSQ8" s="11"/>
      <c r="OSR8" s="11"/>
      <c r="OSS8" s="11"/>
      <c r="OST8" s="11"/>
      <c r="OSU8" s="11"/>
      <c r="OSV8" s="234"/>
      <c r="OSW8" s="235"/>
      <c r="OSX8" s="11"/>
      <c r="OSY8" s="11"/>
      <c r="OSZ8" s="11"/>
      <c r="OTA8" s="11"/>
      <c r="OTB8" s="11"/>
      <c r="OTC8" s="234"/>
      <c r="OTD8" s="235"/>
      <c r="OTE8" s="11"/>
      <c r="OTF8" s="11"/>
      <c r="OTG8" s="11"/>
      <c r="OTH8" s="11"/>
      <c r="OTI8" s="11"/>
      <c r="OTJ8" s="234"/>
      <c r="OTK8" s="235"/>
      <c r="OTL8" s="11"/>
      <c r="OTM8" s="11"/>
      <c r="OTN8" s="11"/>
      <c r="OTO8" s="11"/>
      <c r="OTP8" s="11"/>
      <c r="OTQ8" s="234"/>
      <c r="OTR8" s="235"/>
      <c r="OTS8" s="11"/>
      <c r="OTT8" s="11"/>
      <c r="OTU8" s="11"/>
      <c r="OTV8" s="11"/>
      <c r="OTW8" s="11"/>
      <c r="OTX8" s="234"/>
      <c r="OTY8" s="235"/>
      <c r="OTZ8" s="11"/>
      <c r="OUA8" s="11"/>
      <c r="OUB8" s="11"/>
      <c r="OUC8" s="11"/>
      <c r="OUD8" s="11"/>
      <c r="OUE8" s="234"/>
      <c r="OUF8" s="235"/>
      <c r="OUG8" s="11"/>
      <c r="OUH8" s="11"/>
      <c r="OUI8" s="11"/>
      <c r="OUJ8" s="11"/>
      <c r="OUK8" s="11"/>
      <c r="OUL8" s="234"/>
      <c r="OUM8" s="235"/>
      <c r="OUN8" s="11"/>
      <c r="OUO8" s="11"/>
      <c r="OUP8" s="11"/>
      <c r="OUQ8" s="11"/>
      <c r="OUR8" s="11"/>
      <c r="OUS8" s="234"/>
      <c r="OUT8" s="235"/>
      <c r="OUU8" s="11"/>
      <c r="OUV8" s="11"/>
      <c r="OUW8" s="11"/>
      <c r="OUX8" s="11"/>
      <c r="OUY8" s="11"/>
      <c r="OUZ8" s="234"/>
      <c r="OVA8" s="235"/>
      <c r="OVB8" s="11"/>
      <c r="OVC8" s="11"/>
      <c r="OVD8" s="11"/>
      <c r="OVE8" s="11"/>
      <c r="OVF8" s="11"/>
      <c r="OVG8" s="234"/>
      <c r="OVH8" s="235"/>
      <c r="OVI8" s="11"/>
      <c r="OVJ8" s="11"/>
      <c r="OVK8" s="11"/>
      <c r="OVL8" s="11"/>
      <c r="OVM8" s="11"/>
      <c r="OVN8" s="234"/>
      <c r="OVO8" s="235"/>
      <c r="OVP8" s="11"/>
      <c r="OVQ8" s="11"/>
      <c r="OVR8" s="11"/>
      <c r="OVS8" s="11"/>
      <c r="OVT8" s="11"/>
      <c r="OVU8" s="234"/>
      <c r="OVV8" s="235"/>
      <c r="OVW8" s="11"/>
      <c r="OVX8" s="11"/>
      <c r="OVY8" s="11"/>
      <c r="OVZ8" s="11"/>
      <c r="OWA8" s="11"/>
      <c r="OWB8" s="234"/>
      <c r="OWC8" s="235"/>
      <c r="OWD8" s="11"/>
      <c r="OWE8" s="11"/>
      <c r="OWF8" s="11"/>
      <c r="OWG8" s="11"/>
      <c r="OWH8" s="11"/>
      <c r="OWI8" s="234"/>
      <c r="OWJ8" s="235"/>
      <c r="OWK8" s="11"/>
      <c r="OWL8" s="11"/>
      <c r="OWM8" s="11"/>
      <c r="OWN8" s="11"/>
      <c r="OWO8" s="11"/>
      <c r="OWP8" s="234"/>
      <c r="OWQ8" s="235"/>
      <c r="OWR8" s="11"/>
      <c r="OWS8" s="11"/>
      <c r="OWT8" s="11"/>
      <c r="OWU8" s="11"/>
      <c r="OWV8" s="11"/>
      <c r="OWW8" s="234"/>
      <c r="OWX8" s="235"/>
      <c r="OWY8" s="11"/>
      <c r="OWZ8" s="11"/>
      <c r="OXA8" s="11"/>
      <c r="OXB8" s="11"/>
      <c r="OXC8" s="11"/>
      <c r="OXD8" s="234"/>
      <c r="OXE8" s="235"/>
      <c r="OXF8" s="11"/>
      <c r="OXG8" s="11"/>
      <c r="OXH8" s="11"/>
      <c r="OXI8" s="11"/>
      <c r="OXJ8" s="11"/>
      <c r="OXK8" s="234"/>
      <c r="OXL8" s="235"/>
      <c r="OXM8" s="11"/>
      <c r="OXN8" s="11"/>
      <c r="OXO8" s="11"/>
      <c r="OXP8" s="11"/>
      <c r="OXQ8" s="11"/>
      <c r="OXR8" s="234"/>
      <c r="OXS8" s="235"/>
      <c r="OXT8" s="11"/>
      <c r="OXU8" s="11"/>
      <c r="OXV8" s="11"/>
      <c r="OXW8" s="11"/>
      <c r="OXX8" s="11"/>
      <c r="OXY8" s="234"/>
      <c r="OXZ8" s="235"/>
      <c r="OYA8" s="11"/>
      <c r="OYB8" s="11"/>
      <c r="OYC8" s="11"/>
      <c r="OYD8" s="11"/>
      <c r="OYE8" s="11"/>
      <c r="OYF8" s="234"/>
      <c r="OYG8" s="235"/>
      <c r="OYH8" s="11"/>
      <c r="OYI8" s="11"/>
      <c r="OYJ8" s="11"/>
      <c r="OYK8" s="11"/>
      <c r="OYL8" s="11"/>
      <c r="OYM8" s="234"/>
      <c r="OYN8" s="235"/>
      <c r="OYO8" s="11"/>
      <c r="OYP8" s="11"/>
      <c r="OYQ8" s="11"/>
      <c r="OYR8" s="11"/>
      <c r="OYS8" s="11"/>
      <c r="OYT8" s="234"/>
      <c r="OYU8" s="235"/>
      <c r="OYV8" s="11"/>
      <c r="OYW8" s="11"/>
      <c r="OYX8" s="11"/>
      <c r="OYY8" s="11"/>
      <c r="OYZ8" s="11"/>
      <c r="OZA8" s="234"/>
      <c r="OZB8" s="235"/>
      <c r="OZC8" s="11"/>
      <c r="OZD8" s="11"/>
      <c r="OZE8" s="11"/>
      <c r="OZF8" s="11"/>
      <c r="OZG8" s="11"/>
      <c r="OZH8" s="234"/>
      <c r="OZI8" s="235"/>
      <c r="OZJ8" s="11"/>
      <c r="OZK8" s="11"/>
      <c r="OZL8" s="11"/>
      <c r="OZM8" s="11"/>
      <c r="OZN8" s="11"/>
      <c r="OZO8" s="234"/>
      <c r="OZP8" s="235"/>
      <c r="OZQ8" s="11"/>
      <c r="OZR8" s="11"/>
      <c r="OZS8" s="11"/>
      <c r="OZT8" s="11"/>
      <c r="OZU8" s="11"/>
      <c r="OZV8" s="234"/>
      <c r="OZW8" s="235"/>
      <c r="OZX8" s="11"/>
      <c r="OZY8" s="11"/>
      <c r="OZZ8" s="11"/>
      <c r="PAA8" s="11"/>
      <c r="PAB8" s="11"/>
      <c r="PAC8" s="234"/>
      <c r="PAD8" s="235"/>
      <c r="PAE8" s="11"/>
      <c r="PAF8" s="11"/>
      <c r="PAG8" s="11"/>
      <c r="PAH8" s="11"/>
      <c r="PAI8" s="11"/>
      <c r="PAJ8" s="234"/>
      <c r="PAK8" s="235"/>
      <c r="PAL8" s="11"/>
      <c r="PAM8" s="11"/>
      <c r="PAN8" s="11"/>
      <c r="PAO8" s="11"/>
      <c r="PAP8" s="11"/>
      <c r="PAQ8" s="234"/>
      <c r="PAR8" s="235"/>
      <c r="PAS8" s="11"/>
      <c r="PAT8" s="11"/>
      <c r="PAU8" s="11"/>
      <c r="PAV8" s="11"/>
      <c r="PAW8" s="11"/>
      <c r="PAX8" s="234"/>
      <c r="PAY8" s="235"/>
      <c r="PAZ8" s="11"/>
      <c r="PBA8" s="11"/>
      <c r="PBB8" s="11"/>
      <c r="PBC8" s="11"/>
      <c r="PBD8" s="11"/>
      <c r="PBE8" s="234"/>
      <c r="PBF8" s="235"/>
      <c r="PBG8" s="11"/>
      <c r="PBH8" s="11"/>
      <c r="PBI8" s="11"/>
      <c r="PBJ8" s="11"/>
      <c r="PBK8" s="11"/>
      <c r="PBL8" s="234"/>
      <c r="PBM8" s="235"/>
      <c r="PBN8" s="11"/>
      <c r="PBO8" s="11"/>
      <c r="PBP8" s="11"/>
      <c r="PBQ8" s="11"/>
      <c r="PBR8" s="11"/>
      <c r="PBS8" s="234"/>
      <c r="PBT8" s="235"/>
      <c r="PBU8" s="11"/>
      <c r="PBV8" s="11"/>
      <c r="PBW8" s="11"/>
      <c r="PBX8" s="11"/>
      <c r="PBY8" s="11"/>
      <c r="PBZ8" s="234"/>
      <c r="PCA8" s="235"/>
      <c r="PCB8" s="11"/>
      <c r="PCC8" s="11"/>
      <c r="PCD8" s="11"/>
      <c r="PCE8" s="11"/>
      <c r="PCF8" s="11"/>
      <c r="PCG8" s="234"/>
      <c r="PCH8" s="235"/>
      <c r="PCI8" s="11"/>
      <c r="PCJ8" s="11"/>
      <c r="PCK8" s="11"/>
      <c r="PCL8" s="11"/>
      <c r="PCM8" s="11"/>
      <c r="PCN8" s="234"/>
      <c r="PCO8" s="235"/>
      <c r="PCP8" s="11"/>
      <c r="PCQ8" s="11"/>
      <c r="PCR8" s="11"/>
      <c r="PCS8" s="11"/>
      <c r="PCT8" s="11"/>
      <c r="PCU8" s="234"/>
      <c r="PCV8" s="235"/>
      <c r="PCW8" s="11"/>
      <c r="PCX8" s="11"/>
      <c r="PCY8" s="11"/>
      <c r="PCZ8" s="11"/>
      <c r="PDA8" s="11"/>
      <c r="PDB8" s="234"/>
      <c r="PDC8" s="235"/>
      <c r="PDD8" s="11"/>
      <c r="PDE8" s="11"/>
      <c r="PDF8" s="11"/>
      <c r="PDG8" s="11"/>
      <c r="PDH8" s="11"/>
      <c r="PDI8" s="234"/>
      <c r="PDJ8" s="235"/>
      <c r="PDK8" s="11"/>
      <c r="PDL8" s="11"/>
      <c r="PDM8" s="11"/>
      <c r="PDN8" s="11"/>
      <c r="PDO8" s="11"/>
      <c r="PDP8" s="234"/>
      <c r="PDQ8" s="235"/>
      <c r="PDR8" s="11"/>
      <c r="PDS8" s="11"/>
      <c r="PDT8" s="11"/>
      <c r="PDU8" s="11"/>
      <c r="PDV8" s="11"/>
      <c r="PDW8" s="234"/>
      <c r="PDX8" s="235"/>
      <c r="PDY8" s="11"/>
      <c r="PDZ8" s="11"/>
      <c r="PEA8" s="11"/>
      <c r="PEB8" s="11"/>
      <c r="PEC8" s="11"/>
      <c r="PED8" s="234"/>
      <c r="PEE8" s="235"/>
      <c r="PEF8" s="11"/>
      <c r="PEG8" s="11"/>
      <c r="PEH8" s="11"/>
      <c r="PEI8" s="11"/>
      <c r="PEJ8" s="11"/>
      <c r="PEK8" s="234"/>
      <c r="PEL8" s="235"/>
      <c r="PEM8" s="11"/>
      <c r="PEN8" s="11"/>
      <c r="PEO8" s="11"/>
      <c r="PEP8" s="11"/>
      <c r="PEQ8" s="11"/>
      <c r="PER8" s="234"/>
      <c r="PES8" s="235"/>
      <c r="PET8" s="11"/>
      <c r="PEU8" s="11"/>
      <c r="PEV8" s="11"/>
      <c r="PEW8" s="11"/>
      <c r="PEX8" s="11"/>
      <c r="PEY8" s="234"/>
      <c r="PEZ8" s="235"/>
      <c r="PFA8" s="11"/>
      <c r="PFB8" s="11"/>
      <c r="PFC8" s="11"/>
      <c r="PFD8" s="11"/>
      <c r="PFE8" s="11"/>
      <c r="PFF8" s="234"/>
      <c r="PFG8" s="235"/>
      <c r="PFH8" s="11"/>
      <c r="PFI8" s="11"/>
      <c r="PFJ8" s="11"/>
      <c r="PFK8" s="11"/>
      <c r="PFL8" s="11"/>
      <c r="PFM8" s="234"/>
      <c r="PFN8" s="235"/>
      <c r="PFO8" s="11"/>
      <c r="PFP8" s="11"/>
      <c r="PFQ8" s="11"/>
      <c r="PFR8" s="11"/>
      <c r="PFS8" s="11"/>
      <c r="PFT8" s="234"/>
      <c r="PFU8" s="235"/>
      <c r="PFV8" s="11"/>
      <c r="PFW8" s="11"/>
      <c r="PFX8" s="11"/>
      <c r="PFY8" s="11"/>
      <c r="PFZ8" s="11"/>
      <c r="PGA8" s="234"/>
      <c r="PGB8" s="235"/>
      <c r="PGC8" s="11"/>
      <c r="PGD8" s="11"/>
      <c r="PGE8" s="11"/>
      <c r="PGF8" s="11"/>
      <c r="PGG8" s="11"/>
      <c r="PGH8" s="234"/>
      <c r="PGI8" s="235"/>
      <c r="PGJ8" s="11"/>
      <c r="PGK8" s="11"/>
      <c r="PGL8" s="11"/>
      <c r="PGM8" s="11"/>
      <c r="PGN8" s="11"/>
      <c r="PGO8" s="234"/>
      <c r="PGP8" s="235"/>
      <c r="PGQ8" s="11"/>
      <c r="PGR8" s="11"/>
      <c r="PGS8" s="11"/>
      <c r="PGT8" s="11"/>
      <c r="PGU8" s="11"/>
      <c r="PGV8" s="234"/>
      <c r="PGW8" s="235"/>
      <c r="PGX8" s="11"/>
      <c r="PGY8" s="11"/>
      <c r="PGZ8" s="11"/>
      <c r="PHA8" s="11"/>
      <c r="PHB8" s="11"/>
      <c r="PHC8" s="234"/>
      <c r="PHD8" s="235"/>
      <c r="PHE8" s="11"/>
      <c r="PHF8" s="11"/>
      <c r="PHG8" s="11"/>
      <c r="PHH8" s="11"/>
      <c r="PHI8" s="11"/>
      <c r="PHJ8" s="234"/>
      <c r="PHK8" s="235"/>
      <c r="PHL8" s="11"/>
      <c r="PHM8" s="11"/>
      <c r="PHN8" s="11"/>
      <c r="PHO8" s="11"/>
      <c r="PHP8" s="11"/>
      <c r="PHQ8" s="234"/>
      <c r="PHR8" s="235"/>
      <c r="PHS8" s="11"/>
      <c r="PHT8" s="11"/>
      <c r="PHU8" s="11"/>
      <c r="PHV8" s="11"/>
      <c r="PHW8" s="11"/>
      <c r="PHX8" s="234"/>
      <c r="PHY8" s="235"/>
      <c r="PHZ8" s="11"/>
      <c r="PIA8" s="11"/>
      <c r="PIB8" s="11"/>
      <c r="PIC8" s="11"/>
      <c r="PID8" s="11"/>
      <c r="PIE8" s="234"/>
      <c r="PIF8" s="235"/>
      <c r="PIG8" s="11"/>
      <c r="PIH8" s="11"/>
      <c r="PII8" s="11"/>
      <c r="PIJ8" s="11"/>
      <c r="PIK8" s="11"/>
      <c r="PIL8" s="234"/>
      <c r="PIM8" s="235"/>
      <c r="PIN8" s="11"/>
      <c r="PIO8" s="11"/>
      <c r="PIP8" s="11"/>
      <c r="PIQ8" s="11"/>
      <c r="PIR8" s="11"/>
      <c r="PIS8" s="234"/>
      <c r="PIT8" s="235"/>
      <c r="PIU8" s="11"/>
      <c r="PIV8" s="11"/>
      <c r="PIW8" s="11"/>
      <c r="PIX8" s="11"/>
      <c r="PIY8" s="11"/>
      <c r="PIZ8" s="234"/>
      <c r="PJA8" s="235"/>
      <c r="PJB8" s="11"/>
      <c r="PJC8" s="11"/>
      <c r="PJD8" s="11"/>
      <c r="PJE8" s="11"/>
      <c r="PJF8" s="11"/>
      <c r="PJG8" s="234"/>
      <c r="PJH8" s="235"/>
      <c r="PJI8" s="11"/>
      <c r="PJJ8" s="11"/>
      <c r="PJK8" s="11"/>
      <c r="PJL8" s="11"/>
      <c r="PJM8" s="11"/>
      <c r="PJN8" s="234"/>
      <c r="PJO8" s="235"/>
      <c r="PJP8" s="11"/>
      <c r="PJQ8" s="11"/>
      <c r="PJR8" s="11"/>
      <c r="PJS8" s="11"/>
      <c r="PJT8" s="11"/>
      <c r="PJU8" s="234"/>
      <c r="PJV8" s="235"/>
      <c r="PJW8" s="11"/>
      <c r="PJX8" s="11"/>
      <c r="PJY8" s="11"/>
      <c r="PJZ8" s="11"/>
      <c r="PKA8" s="11"/>
      <c r="PKB8" s="234"/>
      <c r="PKC8" s="235"/>
      <c r="PKD8" s="11"/>
      <c r="PKE8" s="11"/>
      <c r="PKF8" s="11"/>
      <c r="PKG8" s="11"/>
      <c r="PKH8" s="11"/>
      <c r="PKI8" s="234"/>
      <c r="PKJ8" s="235"/>
      <c r="PKK8" s="11"/>
      <c r="PKL8" s="11"/>
      <c r="PKM8" s="11"/>
      <c r="PKN8" s="11"/>
      <c r="PKO8" s="11"/>
      <c r="PKP8" s="234"/>
      <c r="PKQ8" s="235"/>
      <c r="PKR8" s="11"/>
      <c r="PKS8" s="11"/>
      <c r="PKT8" s="11"/>
      <c r="PKU8" s="11"/>
      <c r="PKV8" s="11"/>
      <c r="PKW8" s="234"/>
      <c r="PKX8" s="235"/>
      <c r="PKY8" s="11"/>
      <c r="PKZ8" s="11"/>
      <c r="PLA8" s="11"/>
      <c r="PLB8" s="11"/>
      <c r="PLC8" s="11"/>
      <c r="PLD8" s="234"/>
      <c r="PLE8" s="235"/>
      <c r="PLF8" s="11"/>
      <c r="PLG8" s="11"/>
      <c r="PLH8" s="11"/>
      <c r="PLI8" s="11"/>
      <c r="PLJ8" s="11"/>
      <c r="PLK8" s="234"/>
      <c r="PLL8" s="235"/>
      <c r="PLM8" s="11"/>
      <c r="PLN8" s="11"/>
      <c r="PLO8" s="11"/>
      <c r="PLP8" s="11"/>
      <c r="PLQ8" s="11"/>
      <c r="PLR8" s="234"/>
      <c r="PLS8" s="235"/>
      <c r="PLT8" s="11"/>
      <c r="PLU8" s="11"/>
      <c r="PLV8" s="11"/>
      <c r="PLW8" s="11"/>
      <c r="PLX8" s="11"/>
      <c r="PLY8" s="234"/>
      <c r="PLZ8" s="235"/>
      <c r="PMA8" s="11"/>
      <c r="PMB8" s="11"/>
      <c r="PMC8" s="11"/>
      <c r="PMD8" s="11"/>
      <c r="PME8" s="11"/>
      <c r="PMF8" s="234"/>
      <c r="PMG8" s="235"/>
      <c r="PMH8" s="11"/>
      <c r="PMI8" s="11"/>
      <c r="PMJ8" s="11"/>
      <c r="PMK8" s="11"/>
      <c r="PML8" s="11"/>
      <c r="PMM8" s="234"/>
      <c r="PMN8" s="235"/>
      <c r="PMO8" s="11"/>
      <c r="PMP8" s="11"/>
      <c r="PMQ8" s="11"/>
      <c r="PMR8" s="11"/>
      <c r="PMS8" s="11"/>
      <c r="PMT8" s="234"/>
      <c r="PMU8" s="235"/>
      <c r="PMV8" s="11"/>
      <c r="PMW8" s="11"/>
      <c r="PMX8" s="11"/>
      <c r="PMY8" s="11"/>
      <c r="PMZ8" s="11"/>
      <c r="PNA8" s="234"/>
      <c r="PNB8" s="235"/>
      <c r="PNC8" s="11"/>
      <c r="PND8" s="11"/>
      <c r="PNE8" s="11"/>
      <c r="PNF8" s="11"/>
      <c r="PNG8" s="11"/>
      <c r="PNH8" s="234"/>
      <c r="PNI8" s="235"/>
      <c r="PNJ8" s="11"/>
      <c r="PNK8" s="11"/>
      <c r="PNL8" s="11"/>
      <c r="PNM8" s="11"/>
      <c r="PNN8" s="11"/>
      <c r="PNO8" s="234"/>
      <c r="PNP8" s="235"/>
      <c r="PNQ8" s="11"/>
      <c r="PNR8" s="11"/>
      <c r="PNS8" s="11"/>
      <c r="PNT8" s="11"/>
      <c r="PNU8" s="11"/>
      <c r="PNV8" s="234"/>
      <c r="PNW8" s="235"/>
      <c r="PNX8" s="11"/>
      <c r="PNY8" s="11"/>
      <c r="PNZ8" s="11"/>
      <c r="POA8" s="11"/>
      <c r="POB8" s="11"/>
      <c r="POC8" s="234"/>
      <c r="POD8" s="235"/>
      <c r="POE8" s="11"/>
      <c r="POF8" s="11"/>
      <c r="POG8" s="11"/>
      <c r="POH8" s="11"/>
      <c r="POI8" s="11"/>
      <c r="POJ8" s="234"/>
      <c r="POK8" s="235"/>
      <c r="POL8" s="11"/>
      <c r="POM8" s="11"/>
      <c r="PON8" s="11"/>
      <c r="POO8" s="11"/>
      <c r="POP8" s="11"/>
      <c r="POQ8" s="234"/>
      <c r="POR8" s="235"/>
      <c r="POS8" s="11"/>
      <c r="POT8" s="11"/>
      <c r="POU8" s="11"/>
      <c r="POV8" s="11"/>
      <c r="POW8" s="11"/>
      <c r="POX8" s="234"/>
      <c r="POY8" s="235"/>
      <c r="POZ8" s="11"/>
      <c r="PPA8" s="11"/>
      <c r="PPB8" s="11"/>
      <c r="PPC8" s="11"/>
      <c r="PPD8" s="11"/>
      <c r="PPE8" s="234"/>
      <c r="PPF8" s="235"/>
      <c r="PPG8" s="11"/>
      <c r="PPH8" s="11"/>
      <c r="PPI8" s="11"/>
      <c r="PPJ8" s="11"/>
      <c r="PPK8" s="11"/>
      <c r="PPL8" s="234"/>
      <c r="PPM8" s="235"/>
      <c r="PPN8" s="11"/>
      <c r="PPO8" s="11"/>
      <c r="PPP8" s="11"/>
      <c r="PPQ8" s="11"/>
      <c r="PPR8" s="11"/>
      <c r="PPS8" s="234"/>
      <c r="PPT8" s="235"/>
      <c r="PPU8" s="11"/>
      <c r="PPV8" s="11"/>
      <c r="PPW8" s="11"/>
      <c r="PPX8" s="11"/>
      <c r="PPY8" s="11"/>
      <c r="PPZ8" s="234"/>
      <c r="PQA8" s="235"/>
      <c r="PQB8" s="11"/>
      <c r="PQC8" s="11"/>
      <c r="PQD8" s="11"/>
      <c r="PQE8" s="11"/>
      <c r="PQF8" s="11"/>
      <c r="PQG8" s="234"/>
      <c r="PQH8" s="235"/>
      <c r="PQI8" s="11"/>
      <c r="PQJ8" s="11"/>
      <c r="PQK8" s="11"/>
      <c r="PQL8" s="11"/>
      <c r="PQM8" s="11"/>
      <c r="PQN8" s="234"/>
      <c r="PQO8" s="235"/>
      <c r="PQP8" s="11"/>
      <c r="PQQ8" s="11"/>
      <c r="PQR8" s="11"/>
      <c r="PQS8" s="11"/>
      <c r="PQT8" s="11"/>
      <c r="PQU8" s="234"/>
      <c r="PQV8" s="235"/>
      <c r="PQW8" s="11"/>
      <c r="PQX8" s="11"/>
      <c r="PQY8" s="11"/>
      <c r="PQZ8" s="11"/>
      <c r="PRA8" s="11"/>
      <c r="PRB8" s="234"/>
      <c r="PRC8" s="235"/>
      <c r="PRD8" s="11"/>
      <c r="PRE8" s="11"/>
      <c r="PRF8" s="11"/>
      <c r="PRG8" s="11"/>
      <c r="PRH8" s="11"/>
      <c r="PRI8" s="234"/>
      <c r="PRJ8" s="235"/>
      <c r="PRK8" s="11"/>
      <c r="PRL8" s="11"/>
      <c r="PRM8" s="11"/>
      <c r="PRN8" s="11"/>
      <c r="PRO8" s="11"/>
      <c r="PRP8" s="234"/>
      <c r="PRQ8" s="235"/>
      <c r="PRR8" s="11"/>
      <c r="PRS8" s="11"/>
      <c r="PRT8" s="11"/>
      <c r="PRU8" s="11"/>
      <c r="PRV8" s="11"/>
      <c r="PRW8" s="234"/>
      <c r="PRX8" s="235"/>
      <c r="PRY8" s="11"/>
      <c r="PRZ8" s="11"/>
      <c r="PSA8" s="11"/>
      <c r="PSB8" s="11"/>
      <c r="PSC8" s="11"/>
      <c r="PSD8" s="234"/>
      <c r="PSE8" s="235"/>
      <c r="PSF8" s="11"/>
      <c r="PSG8" s="11"/>
      <c r="PSH8" s="11"/>
      <c r="PSI8" s="11"/>
      <c r="PSJ8" s="11"/>
      <c r="PSK8" s="234"/>
      <c r="PSL8" s="235"/>
      <c r="PSM8" s="11"/>
      <c r="PSN8" s="11"/>
      <c r="PSO8" s="11"/>
      <c r="PSP8" s="11"/>
      <c r="PSQ8" s="11"/>
      <c r="PSR8" s="234"/>
      <c r="PSS8" s="235"/>
      <c r="PST8" s="11"/>
      <c r="PSU8" s="11"/>
      <c r="PSV8" s="11"/>
      <c r="PSW8" s="11"/>
      <c r="PSX8" s="11"/>
      <c r="PSY8" s="234"/>
      <c r="PSZ8" s="235"/>
      <c r="PTA8" s="11"/>
      <c r="PTB8" s="11"/>
      <c r="PTC8" s="11"/>
      <c r="PTD8" s="11"/>
      <c r="PTE8" s="11"/>
      <c r="PTF8" s="234"/>
      <c r="PTG8" s="235"/>
      <c r="PTH8" s="11"/>
      <c r="PTI8" s="11"/>
      <c r="PTJ8" s="11"/>
      <c r="PTK8" s="11"/>
      <c r="PTL8" s="11"/>
      <c r="PTM8" s="234"/>
      <c r="PTN8" s="235"/>
      <c r="PTO8" s="11"/>
      <c r="PTP8" s="11"/>
      <c r="PTQ8" s="11"/>
      <c r="PTR8" s="11"/>
      <c r="PTS8" s="11"/>
      <c r="PTT8" s="234"/>
      <c r="PTU8" s="235"/>
      <c r="PTV8" s="11"/>
      <c r="PTW8" s="11"/>
      <c r="PTX8" s="11"/>
      <c r="PTY8" s="11"/>
      <c r="PTZ8" s="11"/>
      <c r="PUA8" s="234"/>
      <c r="PUB8" s="235"/>
      <c r="PUC8" s="11"/>
      <c r="PUD8" s="11"/>
      <c r="PUE8" s="11"/>
      <c r="PUF8" s="11"/>
      <c r="PUG8" s="11"/>
      <c r="PUH8" s="234"/>
      <c r="PUI8" s="235"/>
      <c r="PUJ8" s="11"/>
      <c r="PUK8" s="11"/>
      <c r="PUL8" s="11"/>
      <c r="PUM8" s="11"/>
      <c r="PUN8" s="11"/>
      <c r="PUO8" s="234"/>
      <c r="PUP8" s="235"/>
      <c r="PUQ8" s="11"/>
      <c r="PUR8" s="11"/>
      <c r="PUS8" s="11"/>
      <c r="PUT8" s="11"/>
      <c r="PUU8" s="11"/>
      <c r="PUV8" s="234"/>
      <c r="PUW8" s="235"/>
      <c r="PUX8" s="11"/>
      <c r="PUY8" s="11"/>
      <c r="PUZ8" s="11"/>
      <c r="PVA8" s="11"/>
      <c r="PVB8" s="11"/>
      <c r="PVC8" s="234"/>
      <c r="PVD8" s="235"/>
      <c r="PVE8" s="11"/>
      <c r="PVF8" s="11"/>
      <c r="PVG8" s="11"/>
      <c r="PVH8" s="11"/>
      <c r="PVI8" s="11"/>
      <c r="PVJ8" s="234"/>
      <c r="PVK8" s="235"/>
      <c r="PVL8" s="11"/>
      <c r="PVM8" s="11"/>
      <c r="PVN8" s="11"/>
      <c r="PVO8" s="11"/>
      <c r="PVP8" s="11"/>
      <c r="PVQ8" s="234"/>
      <c r="PVR8" s="235"/>
      <c r="PVS8" s="11"/>
      <c r="PVT8" s="11"/>
      <c r="PVU8" s="11"/>
      <c r="PVV8" s="11"/>
      <c r="PVW8" s="11"/>
      <c r="PVX8" s="234"/>
      <c r="PVY8" s="235"/>
      <c r="PVZ8" s="11"/>
      <c r="PWA8" s="11"/>
      <c r="PWB8" s="11"/>
      <c r="PWC8" s="11"/>
      <c r="PWD8" s="11"/>
      <c r="PWE8" s="234"/>
      <c r="PWF8" s="235"/>
      <c r="PWG8" s="11"/>
      <c r="PWH8" s="11"/>
      <c r="PWI8" s="11"/>
      <c r="PWJ8" s="11"/>
      <c r="PWK8" s="11"/>
      <c r="PWL8" s="234"/>
      <c r="PWM8" s="235"/>
      <c r="PWN8" s="11"/>
      <c r="PWO8" s="11"/>
      <c r="PWP8" s="11"/>
      <c r="PWQ8" s="11"/>
      <c r="PWR8" s="11"/>
      <c r="PWS8" s="234"/>
      <c r="PWT8" s="235"/>
      <c r="PWU8" s="11"/>
      <c r="PWV8" s="11"/>
      <c r="PWW8" s="11"/>
      <c r="PWX8" s="11"/>
      <c r="PWY8" s="11"/>
      <c r="PWZ8" s="234"/>
      <c r="PXA8" s="235"/>
      <c r="PXB8" s="11"/>
      <c r="PXC8" s="11"/>
      <c r="PXD8" s="11"/>
      <c r="PXE8" s="11"/>
      <c r="PXF8" s="11"/>
      <c r="PXG8" s="234"/>
      <c r="PXH8" s="235"/>
      <c r="PXI8" s="11"/>
      <c r="PXJ8" s="11"/>
      <c r="PXK8" s="11"/>
      <c r="PXL8" s="11"/>
      <c r="PXM8" s="11"/>
      <c r="PXN8" s="234"/>
      <c r="PXO8" s="235"/>
      <c r="PXP8" s="11"/>
      <c r="PXQ8" s="11"/>
      <c r="PXR8" s="11"/>
      <c r="PXS8" s="11"/>
      <c r="PXT8" s="11"/>
      <c r="PXU8" s="234"/>
      <c r="PXV8" s="235"/>
      <c r="PXW8" s="11"/>
      <c r="PXX8" s="11"/>
      <c r="PXY8" s="11"/>
      <c r="PXZ8" s="11"/>
      <c r="PYA8" s="11"/>
      <c r="PYB8" s="234"/>
      <c r="PYC8" s="235"/>
      <c r="PYD8" s="11"/>
      <c r="PYE8" s="11"/>
      <c r="PYF8" s="11"/>
      <c r="PYG8" s="11"/>
      <c r="PYH8" s="11"/>
      <c r="PYI8" s="234"/>
      <c r="PYJ8" s="235"/>
      <c r="PYK8" s="11"/>
      <c r="PYL8" s="11"/>
      <c r="PYM8" s="11"/>
      <c r="PYN8" s="11"/>
      <c r="PYO8" s="11"/>
      <c r="PYP8" s="234"/>
      <c r="PYQ8" s="235"/>
      <c r="PYR8" s="11"/>
      <c r="PYS8" s="11"/>
      <c r="PYT8" s="11"/>
      <c r="PYU8" s="11"/>
      <c r="PYV8" s="11"/>
      <c r="PYW8" s="234"/>
      <c r="PYX8" s="235"/>
      <c r="PYY8" s="11"/>
      <c r="PYZ8" s="11"/>
      <c r="PZA8" s="11"/>
      <c r="PZB8" s="11"/>
      <c r="PZC8" s="11"/>
      <c r="PZD8" s="234"/>
      <c r="PZE8" s="235"/>
      <c r="PZF8" s="11"/>
      <c r="PZG8" s="11"/>
      <c r="PZH8" s="11"/>
      <c r="PZI8" s="11"/>
      <c r="PZJ8" s="11"/>
      <c r="PZK8" s="234"/>
      <c r="PZL8" s="235"/>
      <c r="PZM8" s="11"/>
      <c r="PZN8" s="11"/>
      <c r="PZO8" s="11"/>
      <c r="PZP8" s="11"/>
      <c r="PZQ8" s="11"/>
      <c r="PZR8" s="234"/>
      <c r="PZS8" s="235"/>
      <c r="PZT8" s="11"/>
      <c r="PZU8" s="11"/>
      <c r="PZV8" s="11"/>
      <c r="PZW8" s="11"/>
      <c r="PZX8" s="11"/>
      <c r="PZY8" s="234"/>
      <c r="PZZ8" s="235"/>
      <c r="QAA8" s="11"/>
      <c r="QAB8" s="11"/>
      <c r="QAC8" s="11"/>
      <c r="QAD8" s="11"/>
      <c r="QAE8" s="11"/>
      <c r="QAF8" s="234"/>
      <c r="QAG8" s="235"/>
      <c r="QAH8" s="11"/>
      <c r="QAI8" s="11"/>
      <c r="QAJ8" s="11"/>
      <c r="QAK8" s="11"/>
      <c r="QAL8" s="11"/>
      <c r="QAM8" s="234"/>
      <c r="QAN8" s="235"/>
      <c r="QAO8" s="11"/>
      <c r="QAP8" s="11"/>
      <c r="QAQ8" s="11"/>
      <c r="QAR8" s="11"/>
      <c r="QAS8" s="11"/>
      <c r="QAT8" s="234"/>
      <c r="QAU8" s="235"/>
      <c r="QAV8" s="11"/>
      <c r="QAW8" s="11"/>
      <c r="QAX8" s="11"/>
      <c r="QAY8" s="11"/>
      <c r="QAZ8" s="11"/>
      <c r="QBA8" s="234"/>
      <c r="QBB8" s="235"/>
      <c r="QBC8" s="11"/>
      <c r="QBD8" s="11"/>
      <c r="QBE8" s="11"/>
      <c r="QBF8" s="11"/>
      <c r="QBG8" s="11"/>
      <c r="QBH8" s="234"/>
      <c r="QBI8" s="235"/>
      <c r="QBJ8" s="11"/>
      <c r="QBK8" s="11"/>
      <c r="QBL8" s="11"/>
      <c r="QBM8" s="11"/>
      <c r="QBN8" s="11"/>
      <c r="QBO8" s="234"/>
      <c r="QBP8" s="235"/>
      <c r="QBQ8" s="11"/>
      <c r="QBR8" s="11"/>
      <c r="QBS8" s="11"/>
      <c r="QBT8" s="11"/>
      <c r="QBU8" s="11"/>
      <c r="QBV8" s="234"/>
      <c r="QBW8" s="235"/>
      <c r="QBX8" s="11"/>
      <c r="QBY8" s="11"/>
      <c r="QBZ8" s="11"/>
      <c r="QCA8" s="11"/>
      <c r="QCB8" s="11"/>
      <c r="QCC8" s="234"/>
      <c r="QCD8" s="235"/>
      <c r="QCE8" s="11"/>
      <c r="QCF8" s="11"/>
      <c r="QCG8" s="11"/>
      <c r="QCH8" s="11"/>
      <c r="QCI8" s="11"/>
      <c r="QCJ8" s="234"/>
      <c r="QCK8" s="235"/>
      <c r="QCL8" s="11"/>
      <c r="QCM8" s="11"/>
      <c r="QCN8" s="11"/>
      <c r="QCO8" s="11"/>
      <c r="QCP8" s="11"/>
      <c r="QCQ8" s="234"/>
      <c r="QCR8" s="235"/>
      <c r="QCS8" s="11"/>
      <c r="QCT8" s="11"/>
      <c r="QCU8" s="11"/>
      <c r="QCV8" s="11"/>
      <c r="QCW8" s="11"/>
      <c r="QCX8" s="234"/>
      <c r="QCY8" s="235"/>
      <c r="QCZ8" s="11"/>
      <c r="QDA8" s="11"/>
      <c r="QDB8" s="11"/>
      <c r="QDC8" s="11"/>
      <c r="QDD8" s="11"/>
      <c r="QDE8" s="234"/>
      <c r="QDF8" s="235"/>
      <c r="QDG8" s="11"/>
      <c r="QDH8" s="11"/>
      <c r="QDI8" s="11"/>
      <c r="QDJ8" s="11"/>
      <c r="QDK8" s="11"/>
      <c r="QDL8" s="234"/>
      <c r="QDM8" s="235"/>
      <c r="QDN8" s="11"/>
      <c r="QDO8" s="11"/>
      <c r="QDP8" s="11"/>
      <c r="QDQ8" s="11"/>
      <c r="QDR8" s="11"/>
      <c r="QDS8" s="234"/>
      <c r="QDT8" s="235"/>
      <c r="QDU8" s="11"/>
      <c r="QDV8" s="11"/>
      <c r="QDW8" s="11"/>
      <c r="QDX8" s="11"/>
      <c r="QDY8" s="11"/>
      <c r="QDZ8" s="234"/>
      <c r="QEA8" s="235"/>
      <c r="QEB8" s="11"/>
      <c r="QEC8" s="11"/>
      <c r="QED8" s="11"/>
      <c r="QEE8" s="11"/>
      <c r="QEF8" s="11"/>
      <c r="QEG8" s="234"/>
      <c r="QEH8" s="235"/>
      <c r="QEI8" s="11"/>
      <c r="QEJ8" s="11"/>
      <c r="QEK8" s="11"/>
      <c r="QEL8" s="11"/>
      <c r="QEM8" s="11"/>
      <c r="QEN8" s="234"/>
      <c r="QEO8" s="235"/>
      <c r="QEP8" s="11"/>
      <c r="QEQ8" s="11"/>
      <c r="QER8" s="11"/>
      <c r="QES8" s="11"/>
      <c r="QET8" s="11"/>
      <c r="QEU8" s="234"/>
      <c r="QEV8" s="235"/>
      <c r="QEW8" s="11"/>
      <c r="QEX8" s="11"/>
      <c r="QEY8" s="11"/>
      <c r="QEZ8" s="11"/>
      <c r="QFA8" s="11"/>
      <c r="QFB8" s="234"/>
      <c r="QFC8" s="235"/>
      <c r="QFD8" s="11"/>
      <c r="QFE8" s="11"/>
      <c r="QFF8" s="11"/>
      <c r="QFG8" s="11"/>
      <c r="QFH8" s="11"/>
      <c r="QFI8" s="234"/>
      <c r="QFJ8" s="235"/>
      <c r="QFK8" s="11"/>
      <c r="QFL8" s="11"/>
      <c r="QFM8" s="11"/>
      <c r="QFN8" s="11"/>
      <c r="QFO8" s="11"/>
      <c r="QFP8" s="234"/>
      <c r="QFQ8" s="235"/>
      <c r="QFR8" s="11"/>
      <c r="QFS8" s="11"/>
      <c r="QFT8" s="11"/>
      <c r="QFU8" s="11"/>
      <c r="QFV8" s="11"/>
      <c r="QFW8" s="234"/>
      <c r="QFX8" s="235"/>
      <c r="QFY8" s="11"/>
      <c r="QFZ8" s="11"/>
      <c r="QGA8" s="11"/>
      <c r="QGB8" s="11"/>
      <c r="QGC8" s="11"/>
      <c r="QGD8" s="234"/>
      <c r="QGE8" s="235"/>
      <c r="QGF8" s="11"/>
      <c r="QGG8" s="11"/>
      <c r="QGH8" s="11"/>
      <c r="QGI8" s="11"/>
      <c r="QGJ8" s="11"/>
      <c r="QGK8" s="234"/>
      <c r="QGL8" s="235"/>
      <c r="QGM8" s="11"/>
      <c r="QGN8" s="11"/>
      <c r="QGO8" s="11"/>
      <c r="QGP8" s="11"/>
      <c r="QGQ8" s="11"/>
      <c r="QGR8" s="234"/>
      <c r="QGS8" s="235"/>
      <c r="QGT8" s="11"/>
      <c r="QGU8" s="11"/>
      <c r="QGV8" s="11"/>
      <c r="QGW8" s="11"/>
      <c r="QGX8" s="11"/>
      <c r="QGY8" s="234"/>
      <c r="QGZ8" s="235"/>
      <c r="QHA8" s="11"/>
      <c r="QHB8" s="11"/>
      <c r="QHC8" s="11"/>
      <c r="QHD8" s="11"/>
      <c r="QHE8" s="11"/>
      <c r="QHF8" s="234"/>
      <c r="QHG8" s="235"/>
      <c r="QHH8" s="11"/>
      <c r="QHI8" s="11"/>
      <c r="QHJ8" s="11"/>
      <c r="QHK8" s="11"/>
      <c r="QHL8" s="11"/>
      <c r="QHM8" s="234"/>
      <c r="QHN8" s="235"/>
      <c r="QHO8" s="11"/>
      <c r="QHP8" s="11"/>
      <c r="QHQ8" s="11"/>
      <c r="QHR8" s="11"/>
      <c r="QHS8" s="11"/>
      <c r="QHT8" s="234"/>
      <c r="QHU8" s="235"/>
      <c r="QHV8" s="11"/>
      <c r="QHW8" s="11"/>
      <c r="QHX8" s="11"/>
      <c r="QHY8" s="11"/>
      <c r="QHZ8" s="11"/>
      <c r="QIA8" s="234"/>
      <c r="QIB8" s="235"/>
      <c r="QIC8" s="11"/>
      <c r="QID8" s="11"/>
      <c r="QIE8" s="11"/>
      <c r="QIF8" s="11"/>
      <c r="QIG8" s="11"/>
      <c r="QIH8" s="234"/>
      <c r="QII8" s="235"/>
      <c r="QIJ8" s="11"/>
      <c r="QIK8" s="11"/>
      <c r="QIL8" s="11"/>
      <c r="QIM8" s="11"/>
      <c r="QIN8" s="11"/>
      <c r="QIO8" s="234"/>
      <c r="QIP8" s="235"/>
      <c r="QIQ8" s="11"/>
      <c r="QIR8" s="11"/>
      <c r="QIS8" s="11"/>
      <c r="QIT8" s="11"/>
      <c r="QIU8" s="11"/>
      <c r="QIV8" s="234"/>
      <c r="QIW8" s="235"/>
      <c r="QIX8" s="11"/>
      <c r="QIY8" s="11"/>
      <c r="QIZ8" s="11"/>
      <c r="QJA8" s="11"/>
      <c r="QJB8" s="11"/>
      <c r="QJC8" s="234"/>
      <c r="QJD8" s="235"/>
      <c r="QJE8" s="11"/>
      <c r="QJF8" s="11"/>
      <c r="QJG8" s="11"/>
      <c r="QJH8" s="11"/>
      <c r="QJI8" s="11"/>
      <c r="QJJ8" s="234"/>
      <c r="QJK8" s="235"/>
      <c r="QJL8" s="11"/>
      <c r="QJM8" s="11"/>
      <c r="QJN8" s="11"/>
      <c r="QJO8" s="11"/>
      <c r="QJP8" s="11"/>
      <c r="QJQ8" s="234"/>
      <c r="QJR8" s="235"/>
      <c r="QJS8" s="11"/>
      <c r="QJT8" s="11"/>
      <c r="QJU8" s="11"/>
      <c r="QJV8" s="11"/>
      <c r="QJW8" s="11"/>
      <c r="QJX8" s="234"/>
      <c r="QJY8" s="235"/>
      <c r="QJZ8" s="11"/>
      <c r="QKA8" s="11"/>
      <c r="QKB8" s="11"/>
      <c r="QKC8" s="11"/>
      <c r="QKD8" s="11"/>
      <c r="QKE8" s="234"/>
      <c r="QKF8" s="235"/>
      <c r="QKG8" s="11"/>
      <c r="QKH8" s="11"/>
      <c r="QKI8" s="11"/>
      <c r="QKJ8" s="11"/>
      <c r="QKK8" s="11"/>
      <c r="QKL8" s="234"/>
      <c r="QKM8" s="235"/>
      <c r="QKN8" s="11"/>
      <c r="QKO8" s="11"/>
      <c r="QKP8" s="11"/>
      <c r="QKQ8" s="11"/>
      <c r="QKR8" s="11"/>
      <c r="QKS8" s="234"/>
      <c r="QKT8" s="235"/>
      <c r="QKU8" s="11"/>
      <c r="QKV8" s="11"/>
      <c r="QKW8" s="11"/>
      <c r="QKX8" s="11"/>
      <c r="QKY8" s="11"/>
      <c r="QKZ8" s="234"/>
      <c r="QLA8" s="235"/>
      <c r="QLB8" s="11"/>
      <c r="QLC8" s="11"/>
      <c r="QLD8" s="11"/>
      <c r="QLE8" s="11"/>
      <c r="QLF8" s="11"/>
      <c r="QLG8" s="234"/>
      <c r="QLH8" s="235"/>
      <c r="QLI8" s="11"/>
      <c r="QLJ8" s="11"/>
      <c r="QLK8" s="11"/>
      <c r="QLL8" s="11"/>
      <c r="QLM8" s="11"/>
      <c r="QLN8" s="234"/>
      <c r="QLO8" s="235"/>
      <c r="QLP8" s="11"/>
      <c r="QLQ8" s="11"/>
      <c r="QLR8" s="11"/>
      <c r="QLS8" s="11"/>
      <c r="QLT8" s="11"/>
      <c r="QLU8" s="234"/>
      <c r="QLV8" s="235"/>
      <c r="QLW8" s="11"/>
      <c r="QLX8" s="11"/>
      <c r="QLY8" s="11"/>
      <c r="QLZ8" s="11"/>
      <c r="QMA8" s="11"/>
      <c r="QMB8" s="234"/>
      <c r="QMC8" s="235"/>
      <c r="QMD8" s="11"/>
      <c r="QME8" s="11"/>
      <c r="QMF8" s="11"/>
      <c r="QMG8" s="11"/>
      <c r="QMH8" s="11"/>
      <c r="QMI8" s="234"/>
      <c r="QMJ8" s="235"/>
      <c r="QMK8" s="11"/>
      <c r="QML8" s="11"/>
      <c r="QMM8" s="11"/>
      <c r="QMN8" s="11"/>
      <c r="QMO8" s="11"/>
      <c r="QMP8" s="234"/>
      <c r="QMQ8" s="235"/>
      <c r="QMR8" s="11"/>
      <c r="QMS8" s="11"/>
      <c r="QMT8" s="11"/>
      <c r="QMU8" s="11"/>
      <c r="QMV8" s="11"/>
      <c r="QMW8" s="234"/>
      <c r="QMX8" s="235"/>
      <c r="QMY8" s="11"/>
      <c r="QMZ8" s="11"/>
      <c r="QNA8" s="11"/>
      <c r="QNB8" s="11"/>
      <c r="QNC8" s="11"/>
      <c r="QND8" s="234"/>
      <c r="QNE8" s="235"/>
      <c r="QNF8" s="11"/>
      <c r="QNG8" s="11"/>
      <c r="QNH8" s="11"/>
      <c r="QNI8" s="11"/>
      <c r="QNJ8" s="11"/>
      <c r="QNK8" s="234"/>
      <c r="QNL8" s="235"/>
      <c r="QNM8" s="11"/>
      <c r="QNN8" s="11"/>
      <c r="QNO8" s="11"/>
      <c r="QNP8" s="11"/>
      <c r="QNQ8" s="11"/>
      <c r="QNR8" s="234"/>
      <c r="QNS8" s="235"/>
      <c r="QNT8" s="11"/>
      <c r="QNU8" s="11"/>
      <c r="QNV8" s="11"/>
      <c r="QNW8" s="11"/>
      <c r="QNX8" s="11"/>
      <c r="QNY8" s="234"/>
      <c r="QNZ8" s="235"/>
      <c r="QOA8" s="11"/>
      <c r="QOB8" s="11"/>
      <c r="QOC8" s="11"/>
      <c r="QOD8" s="11"/>
      <c r="QOE8" s="11"/>
      <c r="QOF8" s="234"/>
      <c r="QOG8" s="235"/>
      <c r="QOH8" s="11"/>
      <c r="QOI8" s="11"/>
      <c r="QOJ8" s="11"/>
      <c r="QOK8" s="11"/>
      <c r="QOL8" s="11"/>
      <c r="QOM8" s="234"/>
      <c r="QON8" s="235"/>
      <c r="QOO8" s="11"/>
      <c r="QOP8" s="11"/>
      <c r="QOQ8" s="11"/>
      <c r="QOR8" s="11"/>
      <c r="QOS8" s="11"/>
      <c r="QOT8" s="234"/>
      <c r="QOU8" s="235"/>
      <c r="QOV8" s="11"/>
      <c r="QOW8" s="11"/>
      <c r="QOX8" s="11"/>
      <c r="QOY8" s="11"/>
      <c r="QOZ8" s="11"/>
      <c r="QPA8" s="234"/>
      <c r="QPB8" s="235"/>
      <c r="QPC8" s="11"/>
      <c r="QPD8" s="11"/>
      <c r="QPE8" s="11"/>
      <c r="QPF8" s="11"/>
      <c r="QPG8" s="11"/>
      <c r="QPH8" s="234"/>
      <c r="QPI8" s="235"/>
      <c r="QPJ8" s="11"/>
      <c r="QPK8" s="11"/>
      <c r="QPL8" s="11"/>
      <c r="QPM8" s="11"/>
      <c r="QPN8" s="11"/>
      <c r="QPO8" s="234"/>
      <c r="QPP8" s="235"/>
      <c r="QPQ8" s="11"/>
      <c r="QPR8" s="11"/>
      <c r="QPS8" s="11"/>
      <c r="QPT8" s="11"/>
      <c r="QPU8" s="11"/>
      <c r="QPV8" s="234"/>
      <c r="QPW8" s="235"/>
      <c r="QPX8" s="11"/>
      <c r="QPY8" s="11"/>
      <c r="QPZ8" s="11"/>
      <c r="QQA8" s="11"/>
      <c r="QQB8" s="11"/>
      <c r="QQC8" s="234"/>
      <c r="QQD8" s="235"/>
      <c r="QQE8" s="11"/>
      <c r="QQF8" s="11"/>
      <c r="QQG8" s="11"/>
      <c r="QQH8" s="11"/>
      <c r="QQI8" s="11"/>
      <c r="QQJ8" s="234"/>
      <c r="QQK8" s="235"/>
      <c r="QQL8" s="11"/>
      <c r="QQM8" s="11"/>
      <c r="QQN8" s="11"/>
      <c r="QQO8" s="11"/>
      <c r="QQP8" s="11"/>
      <c r="QQQ8" s="234"/>
      <c r="QQR8" s="235"/>
      <c r="QQS8" s="11"/>
      <c r="QQT8" s="11"/>
      <c r="QQU8" s="11"/>
      <c r="QQV8" s="11"/>
      <c r="QQW8" s="11"/>
      <c r="QQX8" s="234"/>
      <c r="QQY8" s="235"/>
      <c r="QQZ8" s="11"/>
      <c r="QRA8" s="11"/>
      <c r="QRB8" s="11"/>
      <c r="QRC8" s="11"/>
      <c r="QRD8" s="11"/>
      <c r="QRE8" s="234"/>
      <c r="QRF8" s="235"/>
      <c r="QRG8" s="11"/>
      <c r="QRH8" s="11"/>
      <c r="QRI8" s="11"/>
      <c r="QRJ8" s="11"/>
      <c r="QRK8" s="11"/>
      <c r="QRL8" s="234"/>
      <c r="QRM8" s="235"/>
      <c r="QRN8" s="11"/>
      <c r="QRO8" s="11"/>
      <c r="QRP8" s="11"/>
      <c r="QRQ8" s="11"/>
      <c r="QRR8" s="11"/>
      <c r="QRS8" s="234"/>
      <c r="QRT8" s="235"/>
      <c r="QRU8" s="11"/>
      <c r="QRV8" s="11"/>
      <c r="QRW8" s="11"/>
      <c r="QRX8" s="11"/>
      <c r="QRY8" s="11"/>
      <c r="QRZ8" s="234"/>
      <c r="QSA8" s="235"/>
      <c r="QSB8" s="11"/>
      <c r="QSC8" s="11"/>
      <c r="QSD8" s="11"/>
      <c r="QSE8" s="11"/>
      <c r="QSF8" s="11"/>
      <c r="QSG8" s="234"/>
      <c r="QSH8" s="235"/>
      <c r="QSI8" s="11"/>
      <c r="QSJ8" s="11"/>
      <c r="QSK8" s="11"/>
      <c r="QSL8" s="11"/>
      <c r="QSM8" s="11"/>
      <c r="QSN8" s="234"/>
      <c r="QSO8" s="235"/>
      <c r="QSP8" s="11"/>
      <c r="QSQ8" s="11"/>
      <c r="QSR8" s="11"/>
      <c r="QSS8" s="11"/>
      <c r="QST8" s="11"/>
      <c r="QSU8" s="234"/>
      <c r="QSV8" s="235"/>
      <c r="QSW8" s="11"/>
      <c r="QSX8" s="11"/>
      <c r="QSY8" s="11"/>
      <c r="QSZ8" s="11"/>
      <c r="QTA8" s="11"/>
      <c r="QTB8" s="234"/>
      <c r="QTC8" s="235"/>
      <c r="QTD8" s="11"/>
      <c r="QTE8" s="11"/>
      <c r="QTF8" s="11"/>
      <c r="QTG8" s="11"/>
      <c r="QTH8" s="11"/>
      <c r="QTI8" s="234"/>
      <c r="QTJ8" s="235"/>
      <c r="QTK8" s="11"/>
      <c r="QTL8" s="11"/>
      <c r="QTM8" s="11"/>
      <c r="QTN8" s="11"/>
      <c r="QTO8" s="11"/>
      <c r="QTP8" s="234"/>
      <c r="QTQ8" s="235"/>
      <c r="QTR8" s="11"/>
      <c r="QTS8" s="11"/>
      <c r="QTT8" s="11"/>
      <c r="QTU8" s="11"/>
      <c r="QTV8" s="11"/>
      <c r="QTW8" s="234"/>
      <c r="QTX8" s="235"/>
      <c r="QTY8" s="11"/>
      <c r="QTZ8" s="11"/>
      <c r="QUA8" s="11"/>
      <c r="QUB8" s="11"/>
      <c r="QUC8" s="11"/>
      <c r="QUD8" s="234"/>
      <c r="QUE8" s="235"/>
      <c r="QUF8" s="11"/>
      <c r="QUG8" s="11"/>
      <c r="QUH8" s="11"/>
      <c r="QUI8" s="11"/>
      <c r="QUJ8" s="11"/>
      <c r="QUK8" s="234"/>
      <c r="QUL8" s="235"/>
      <c r="QUM8" s="11"/>
      <c r="QUN8" s="11"/>
      <c r="QUO8" s="11"/>
      <c r="QUP8" s="11"/>
      <c r="QUQ8" s="11"/>
      <c r="QUR8" s="234"/>
      <c r="QUS8" s="235"/>
      <c r="QUT8" s="11"/>
      <c r="QUU8" s="11"/>
      <c r="QUV8" s="11"/>
      <c r="QUW8" s="11"/>
      <c r="QUX8" s="11"/>
      <c r="QUY8" s="234"/>
      <c r="QUZ8" s="235"/>
      <c r="QVA8" s="11"/>
      <c r="QVB8" s="11"/>
      <c r="QVC8" s="11"/>
      <c r="QVD8" s="11"/>
      <c r="QVE8" s="11"/>
      <c r="QVF8" s="234"/>
      <c r="QVG8" s="235"/>
      <c r="QVH8" s="11"/>
      <c r="QVI8" s="11"/>
      <c r="QVJ8" s="11"/>
      <c r="QVK8" s="11"/>
      <c r="QVL8" s="11"/>
      <c r="QVM8" s="234"/>
      <c r="QVN8" s="235"/>
      <c r="QVO8" s="11"/>
      <c r="QVP8" s="11"/>
      <c r="QVQ8" s="11"/>
      <c r="QVR8" s="11"/>
      <c r="QVS8" s="11"/>
      <c r="QVT8" s="234"/>
      <c r="QVU8" s="235"/>
      <c r="QVV8" s="11"/>
      <c r="QVW8" s="11"/>
      <c r="QVX8" s="11"/>
      <c r="QVY8" s="11"/>
      <c r="QVZ8" s="11"/>
      <c r="QWA8" s="234"/>
      <c r="QWB8" s="235"/>
      <c r="QWC8" s="11"/>
      <c r="QWD8" s="11"/>
      <c r="QWE8" s="11"/>
      <c r="QWF8" s="11"/>
      <c r="QWG8" s="11"/>
      <c r="QWH8" s="234"/>
      <c r="QWI8" s="235"/>
      <c r="QWJ8" s="11"/>
      <c r="QWK8" s="11"/>
      <c r="QWL8" s="11"/>
      <c r="QWM8" s="11"/>
      <c r="QWN8" s="11"/>
      <c r="QWO8" s="234"/>
      <c r="QWP8" s="235"/>
      <c r="QWQ8" s="11"/>
      <c r="QWR8" s="11"/>
      <c r="QWS8" s="11"/>
      <c r="QWT8" s="11"/>
      <c r="QWU8" s="11"/>
      <c r="QWV8" s="234"/>
      <c r="QWW8" s="235"/>
      <c r="QWX8" s="11"/>
      <c r="QWY8" s="11"/>
      <c r="QWZ8" s="11"/>
      <c r="QXA8" s="11"/>
      <c r="QXB8" s="11"/>
      <c r="QXC8" s="234"/>
      <c r="QXD8" s="235"/>
      <c r="QXE8" s="11"/>
      <c r="QXF8" s="11"/>
      <c r="QXG8" s="11"/>
      <c r="QXH8" s="11"/>
      <c r="QXI8" s="11"/>
      <c r="QXJ8" s="234"/>
      <c r="QXK8" s="235"/>
      <c r="QXL8" s="11"/>
      <c r="QXM8" s="11"/>
      <c r="QXN8" s="11"/>
      <c r="QXO8" s="11"/>
      <c r="QXP8" s="11"/>
      <c r="QXQ8" s="234"/>
      <c r="QXR8" s="235"/>
      <c r="QXS8" s="11"/>
      <c r="QXT8" s="11"/>
      <c r="QXU8" s="11"/>
      <c r="QXV8" s="11"/>
      <c r="QXW8" s="11"/>
      <c r="QXX8" s="234"/>
      <c r="QXY8" s="235"/>
      <c r="QXZ8" s="11"/>
      <c r="QYA8" s="11"/>
      <c r="QYB8" s="11"/>
      <c r="QYC8" s="11"/>
      <c r="QYD8" s="11"/>
      <c r="QYE8" s="234"/>
      <c r="QYF8" s="235"/>
      <c r="QYG8" s="11"/>
      <c r="QYH8" s="11"/>
      <c r="QYI8" s="11"/>
      <c r="QYJ8" s="11"/>
      <c r="QYK8" s="11"/>
      <c r="QYL8" s="234"/>
      <c r="QYM8" s="235"/>
      <c r="QYN8" s="11"/>
      <c r="QYO8" s="11"/>
      <c r="QYP8" s="11"/>
      <c r="QYQ8" s="11"/>
      <c r="QYR8" s="11"/>
      <c r="QYS8" s="234"/>
      <c r="QYT8" s="235"/>
      <c r="QYU8" s="11"/>
      <c r="QYV8" s="11"/>
      <c r="QYW8" s="11"/>
      <c r="QYX8" s="11"/>
      <c r="QYY8" s="11"/>
      <c r="QYZ8" s="234"/>
      <c r="QZA8" s="235"/>
      <c r="QZB8" s="11"/>
      <c r="QZC8" s="11"/>
      <c r="QZD8" s="11"/>
      <c r="QZE8" s="11"/>
      <c r="QZF8" s="11"/>
      <c r="QZG8" s="234"/>
      <c r="QZH8" s="235"/>
      <c r="QZI8" s="11"/>
      <c r="QZJ8" s="11"/>
      <c r="QZK8" s="11"/>
      <c r="QZL8" s="11"/>
      <c r="QZM8" s="11"/>
      <c r="QZN8" s="234"/>
      <c r="QZO8" s="235"/>
      <c r="QZP8" s="11"/>
      <c r="QZQ8" s="11"/>
      <c r="QZR8" s="11"/>
      <c r="QZS8" s="11"/>
      <c r="QZT8" s="11"/>
      <c r="QZU8" s="234"/>
      <c r="QZV8" s="235"/>
      <c r="QZW8" s="11"/>
      <c r="QZX8" s="11"/>
      <c r="QZY8" s="11"/>
      <c r="QZZ8" s="11"/>
      <c r="RAA8" s="11"/>
      <c r="RAB8" s="234"/>
      <c r="RAC8" s="235"/>
      <c r="RAD8" s="11"/>
      <c r="RAE8" s="11"/>
      <c r="RAF8" s="11"/>
      <c r="RAG8" s="11"/>
      <c r="RAH8" s="11"/>
      <c r="RAI8" s="234"/>
      <c r="RAJ8" s="235"/>
      <c r="RAK8" s="11"/>
      <c r="RAL8" s="11"/>
      <c r="RAM8" s="11"/>
      <c r="RAN8" s="11"/>
      <c r="RAO8" s="11"/>
      <c r="RAP8" s="234"/>
      <c r="RAQ8" s="235"/>
      <c r="RAR8" s="11"/>
      <c r="RAS8" s="11"/>
      <c r="RAT8" s="11"/>
      <c r="RAU8" s="11"/>
      <c r="RAV8" s="11"/>
      <c r="RAW8" s="234"/>
      <c r="RAX8" s="235"/>
      <c r="RAY8" s="11"/>
      <c r="RAZ8" s="11"/>
      <c r="RBA8" s="11"/>
      <c r="RBB8" s="11"/>
      <c r="RBC8" s="11"/>
      <c r="RBD8" s="234"/>
      <c r="RBE8" s="235"/>
      <c r="RBF8" s="11"/>
      <c r="RBG8" s="11"/>
      <c r="RBH8" s="11"/>
      <c r="RBI8" s="11"/>
      <c r="RBJ8" s="11"/>
      <c r="RBK8" s="234"/>
      <c r="RBL8" s="235"/>
      <c r="RBM8" s="11"/>
      <c r="RBN8" s="11"/>
      <c r="RBO8" s="11"/>
      <c r="RBP8" s="11"/>
      <c r="RBQ8" s="11"/>
      <c r="RBR8" s="234"/>
      <c r="RBS8" s="235"/>
      <c r="RBT8" s="11"/>
      <c r="RBU8" s="11"/>
      <c r="RBV8" s="11"/>
      <c r="RBW8" s="11"/>
      <c r="RBX8" s="11"/>
      <c r="RBY8" s="234"/>
      <c r="RBZ8" s="235"/>
      <c r="RCA8" s="11"/>
      <c r="RCB8" s="11"/>
      <c r="RCC8" s="11"/>
      <c r="RCD8" s="11"/>
      <c r="RCE8" s="11"/>
      <c r="RCF8" s="234"/>
      <c r="RCG8" s="235"/>
      <c r="RCH8" s="11"/>
      <c r="RCI8" s="11"/>
      <c r="RCJ8" s="11"/>
      <c r="RCK8" s="11"/>
      <c r="RCL8" s="11"/>
      <c r="RCM8" s="234"/>
      <c r="RCN8" s="235"/>
      <c r="RCO8" s="11"/>
      <c r="RCP8" s="11"/>
      <c r="RCQ8" s="11"/>
      <c r="RCR8" s="11"/>
      <c r="RCS8" s="11"/>
      <c r="RCT8" s="234"/>
      <c r="RCU8" s="235"/>
      <c r="RCV8" s="11"/>
      <c r="RCW8" s="11"/>
      <c r="RCX8" s="11"/>
      <c r="RCY8" s="11"/>
      <c r="RCZ8" s="11"/>
      <c r="RDA8" s="234"/>
      <c r="RDB8" s="235"/>
      <c r="RDC8" s="11"/>
      <c r="RDD8" s="11"/>
      <c r="RDE8" s="11"/>
      <c r="RDF8" s="11"/>
      <c r="RDG8" s="11"/>
      <c r="RDH8" s="234"/>
      <c r="RDI8" s="235"/>
      <c r="RDJ8" s="11"/>
      <c r="RDK8" s="11"/>
      <c r="RDL8" s="11"/>
      <c r="RDM8" s="11"/>
      <c r="RDN8" s="11"/>
      <c r="RDO8" s="234"/>
      <c r="RDP8" s="235"/>
      <c r="RDQ8" s="11"/>
      <c r="RDR8" s="11"/>
      <c r="RDS8" s="11"/>
      <c r="RDT8" s="11"/>
      <c r="RDU8" s="11"/>
      <c r="RDV8" s="234"/>
      <c r="RDW8" s="235"/>
      <c r="RDX8" s="11"/>
      <c r="RDY8" s="11"/>
      <c r="RDZ8" s="11"/>
      <c r="REA8" s="11"/>
      <c r="REB8" s="11"/>
      <c r="REC8" s="234"/>
      <c r="RED8" s="235"/>
      <c r="REE8" s="11"/>
      <c r="REF8" s="11"/>
      <c r="REG8" s="11"/>
      <c r="REH8" s="11"/>
      <c r="REI8" s="11"/>
      <c r="REJ8" s="234"/>
      <c r="REK8" s="235"/>
      <c r="REL8" s="11"/>
      <c r="REM8" s="11"/>
      <c r="REN8" s="11"/>
      <c r="REO8" s="11"/>
      <c r="REP8" s="11"/>
      <c r="REQ8" s="234"/>
      <c r="RER8" s="235"/>
      <c r="RES8" s="11"/>
      <c r="RET8" s="11"/>
      <c r="REU8" s="11"/>
      <c r="REV8" s="11"/>
      <c r="REW8" s="11"/>
      <c r="REX8" s="234"/>
      <c r="REY8" s="235"/>
      <c r="REZ8" s="11"/>
      <c r="RFA8" s="11"/>
      <c r="RFB8" s="11"/>
      <c r="RFC8" s="11"/>
      <c r="RFD8" s="11"/>
      <c r="RFE8" s="234"/>
      <c r="RFF8" s="235"/>
      <c r="RFG8" s="11"/>
      <c r="RFH8" s="11"/>
      <c r="RFI8" s="11"/>
      <c r="RFJ8" s="11"/>
      <c r="RFK8" s="11"/>
      <c r="RFL8" s="234"/>
      <c r="RFM8" s="235"/>
      <c r="RFN8" s="11"/>
      <c r="RFO8" s="11"/>
      <c r="RFP8" s="11"/>
      <c r="RFQ8" s="11"/>
      <c r="RFR8" s="11"/>
      <c r="RFS8" s="234"/>
      <c r="RFT8" s="235"/>
      <c r="RFU8" s="11"/>
      <c r="RFV8" s="11"/>
      <c r="RFW8" s="11"/>
      <c r="RFX8" s="11"/>
      <c r="RFY8" s="11"/>
      <c r="RFZ8" s="234"/>
      <c r="RGA8" s="235"/>
      <c r="RGB8" s="11"/>
      <c r="RGC8" s="11"/>
      <c r="RGD8" s="11"/>
      <c r="RGE8" s="11"/>
      <c r="RGF8" s="11"/>
      <c r="RGG8" s="234"/>
      <c r="RGH8" s="235"/>
      <c r="RGI8" s="11"/>
      <c r="RGJ8" s="11"/>
      <c r="RGK8" s="11"/>
      <c r="RGL8" s="11"/>
      <c r="RGM8" s="11"/>
      <c r="RGN8" s="234"/>
      <c r="RGO8" s="235"/>
      <c r="RGP8" s="11"/>
      <c r="RGQ8" s="11"/>
      <c r="RGR8" s="11"/>
      <c r="RGS8" s="11"/>
      <c r="RGT8" s="11"/>
      <c r="RGU8" s="234"/>
      <c r="RGV8" s="235"/>
      <c r="RGW8" s="11"/>
      <c r="RGX8" s="11"/>
      <c r="RGY8" s="11"/>
      <c r="RGZ8" s="11"/>
      <c r="RHA8" s="11"/>
      <c r="RHB8" s="234"/>
      <c r="RHC8" s="235"/>
      <c r="RHD8" s="11"/>
      <c r="RHE8" s="11"/>
      <c r="RHF8" s="11"/>
      <c r="RHG8" s="11"/>
      <c r="RHH8" s="11"/>
      <c r="RHI8" s="234"/>
      <c r="RHJ8" s="235"/>
      <c r="RHK8" s="11"/>
      <c r="RHL8" s="11"/>
      <c r="RHM8" s="11"/>
      <c r="RHN8" s="11"/>
      <c r="RHO8" s="11"/>
      <c r="RHP8" s="234"/>
      <c r="RHQ8" s="235"/>
      <c r="RHR8" s="11"/>
      <c r="RHS8" s="11"/>
      <c r="RHT8" s="11"/>
      <c r="RHU8" s="11"/>
      <c r="RHV8" s="11"/>
      <c r="RHW8" s="234"/>
      <c r="RHX8" s="235"/>
      <c r="RHY8" s="11"/>
      <c r="RHZ8" s="11"/>
      <c r="RIA8" s="11"/>
      <c r="RIB8" s="11"/>
      <c r="RIC8" s="11"/>
      <c r="RID8" s="234"/>
      <c r="RIE8" s="235"/>
      <c r="RIF8" s="11"/>
      <c r="RIG8" s="11"/>
      <c r="RIH8" s="11"/>
      <c r="RII8" s="11"/>
      <c r="RIJ8" s="11"/>
      <c r="RIK8" s="234"/>
      <c r="RIL8" s="235"/>
      <c r="RIM8" s="11"/>
      <c r="RIN8" s="11"/>
      <c r="RIO8" s="11"/>
      <c r="RIP8" s="11"/>
      <c r="RIQ8" s="11"/>
      <c r="RIR8" s="234"/>
      <c r="RIS8" s="235"/>
      <c r="RIT8" s="11"/>
      <c r="RIU8" s="11"/>
      <c r="RIV8" s="11"/>
      <c r="RIW8" s="11"/>
      <c r="RIX8" s="11"/>
      <c r="RIY8" s="234"/>
      <c r="RIZ8" s="235"/>
      <c r="RJA8" s="11"/>
      <c r="RJB8" s="11"/>
      <c r="RJC8" s="11"/>
      <c r="RJD8" s="11"/>
      <c r="RJE8" s="11"/>
      <c r="RJF8" s="234"/>
      <c r="RJG8" s="235"/>
      <c r="RJH8" s="11"/>
      <c r="RJI8" s="11"/>
      <c r="RJJ8" s="11"/>
      <c r="RJK8" s="11"/>
      <c r="RJL8" s="11"/>
      <c r="RJM8" s="234"/>
      <c r="RJN8" s="235"/>
      <c r="RJO8" s="11"/>
      <c r="RJP8" s="11"/>
      <c r="RJQ8" s="11"/>
      <c r="RJR8" s="11"/>
      <c r="RJS8" s="11"/>
      <c r="RJT8" s="234"/>
      <c r="RJU8" s="235"/>
      <c r="RJV8" s="11"/>
      <c r="RJW8" s="11"/>
      <c r="RJX8" s="11"/>
      <c r="RJY8" s="11"/>
      <c r="RJZ8" s="11"/>
      <c r="RKA8" s="234"/>
      <c r="RKB8" s="235"/>
      <c r="RKC8" s="11"/>
      <c r="RKD8" s="11"/>
      <c r="RKE8" s="11"/>
      <c r="RKF8" s="11"/>
      <c r="RKG8" s="11"/>
      <c r="RKH8" s="234"/>
      <c r="RKI8" s="235"/>
      <c r="RKJ8" s="11"/>
      <c r="RKK8" s="11"/>
      <c r="RKL8" s="11"/>
      <c r="RKM8" s="11"/>
      <c r="RKN8" s="11"/>
      <c r="RKO8" s="234"/>
      <c r="RKP8" s="235"/>
      <c r="RKQ8" s="11"/>
      <c r="RKR8" s="11"/>
      <c r="RKS8" s="11"/>
      <c r="RKT8" s="11"/>
      <c r="RKU8" s="11"/>
      <c r="RKV8" s="234"/>
      <c r="RKW8" s="235"/>
      <c r="RKX8" s="11"/>
      <c r="RKY8" s="11"/>
      <c r="RKZ8" s="11"/>
      <c r="RLA8" s="11"/>
      <c r="RLB8" s="11"/>
      <c r="RLC8" s="234"/>
      <c r="RLD8" s="235"/>
      <c r="RLE8" s="11"/>
      <c r="RLF8" s="11"/>
      <c r="RLG8" s="11"/>
      <c r="RLH8" s="11"/>
      <c r="RLI8" s="11"/>
      <c r="RLJ8" s="234"/>
      <c r="RLK8" s="235"/>
      <c r="RLL8" s="11"/>
      <c r="RLM8" s="11"/>
      <c r="RLN8" s="11"/>
      <c r="RLO8" s="11"/>
      <c r="RLP8" s="11"/>
      <c r="RLQ8" s="234"/>
      <c r="RLR8" s="235"/>
      <c r="RLS8" s="11"/>
      <c r="RLT8" s="11"/>
      <c r="RLU8" s="11"/>
      <c r="RLV8" s="11"/>
      <c r="RLW8" s="11"/>
      <c r="RLX8" s="234"/>
      <c r="RLY8" s="235"/>
      <c r="RLZ8" s="11"/>
      <c r="RMA8" s="11"/>
      <c r="RMB8" s="11"/>
      <c r="RMC8" s="11"/>
      <c r="RMD8" s="11"/>
      <c r="RME8" s="234"/>
      <c r="RMF8" s="235"/>
      <c r="RMG8" s="11"/>
      <c r="RMH8" s="11"/>
      <c r="RMI8" s="11"/>
      <c r="RMJ8" s="11"/>
      <c r="RMK8" s="11"/>
      <c r="RML8" s="234"/>
      <c r="RMM8" s="235"/>
      <c r="RMN8" s="11"/>
      <c r="RMO8" s="11"/>
      <c r="RMP8" s="11"/>
      <c r="RMQ8" s="11"/>
      <c r="RMR8" s="11"/>
      <c r="RMS8" s="234"/>
      <c r="RMT8" s="235"/>
      <c r="RMU8" s="11"/>
      <c r="RMV8" s="11"/>
      <c r="RMW8" s="11"/>
      <c r="RMX8" s="11"/>
      <c r="RMY8" s="11"/>
      <c r="RMZ8" s="234"/>
      <c r="RNA8" s="235"/>
      <c r="RNB8" s="11"/>
      <c r="RNC8" s="11"/>
      <c r="RND8" s="11"/>
      <c r="RNE8" s="11"/>
      <c r="RNF8" s="11"/>
      <c r="RNG8" s="234"/>
      <c r="RNH8" s="235"/>
      <c r="RNI8" s="11"/>
      <c r="RNJ8" s="11"/>
      <c r="RNK8" s="11"/>
      <c r="RNL8" s="11"/>
      <c r="RNM8" s="11"/>
      <c r="RNN8" s="234"/>
      <c r="RNO8" s="235"/>
      <c r="RNP8" s="11"/>
      <c r="RNQ8" s="11"/>
      <c r="RNR8" s="11"/>
      <c r="RNS8" s="11"/>
      <c r="RNT8" s="11"/>
      <c r="RNU8" s="234"/>
      <c r="RNV8" s="235"/>
      <c r="RNW8" s="11"/>
      <c r="RNX8" s="11"/>
      <c r="RNY8" s="11"/>
      <c r="RNZ8" s="11"/>
      <c r="ROA8" s="11"/>
      <c r="ROB8" s="234"/>
      <c r="ROC8" s="235"/>
      <c r="ROD8" s="11"/>
      <c r="ROE8" s="11"/>
      <c r="ROF8" s="11"/>
      <c r="ROG8" s="11"/>
      <c r="ROH8" s="11"/>
      <c r="ROI8" s="234"/>
      <c r="ROJ8" s="235"/>
      <c r="ROK8" s="11"/>
      <c r="ROL8" s="11"/>
      <c r="ROM8" s="11"/>
      <c r="RON8" s="11"/>
      <c r="ROO8" s="11"/>
      <c r="ROP8" s="234"/>
      <c r="ROQ8" s="235"/>
      <c r="ROR8" s="11"/>
      <c r="ROS8" s="11"/>
      <c r="ROT8" s="11"/>
      <c r="ROU8" s="11"/>
      <c r="ROV8" s="11"/>
      <c r="ROW8" s="234"/>
      <c r="ROX8" s="235"/>
      <c r="ROY8" s="11"/>
      <c r="ROZ8" s="11"/>
      <c r="RPA8" s="11"/>
      <c r="RPB8" s="11"/>
      <c r="RPC8" s="11"/>
      <c r="RPD8" s="234"/>
      <c r="RPE8" s="235"/>
      <c r="RPF8" s="11"/>
      <c r="RPG8" s="11"/>
      <c r="RPH8" s="11"/>
      <c r="RPI8" s="11"/>
      <c r="RPJ8" s="11"/>
      <c r="RPK8" s="234"/>
      <c r="RPL8" s="235"/>
      <c r="RPM8" s="11"/>
      <c r="RPN8" s="11"/>
      <c r="RPO8" s="11"/>
      <c r="RPP8" s="11"/>
      <c r="RPQ8" s="11"/>
      <c r="RPR8" s="234"/>
      <c r="RPS8" s="235"/>
      <c r="RPT8" s="11"/>
      <c r="RPU8" s="11"/>
      <c r="RPV8" s="11"/>
      <c r="RPW8" s="11"/>
      <c r="RPX8" s="11"/>
      <c r="RPY8" s="234"/>
      <c r="RPZ8" s="235"/>
      <c r="RQA8" s="11"/>
      <c r="RQB8" s="11"/>
      <c r="RQC8" s="11"/>
      <c r="RQD8" s="11"/>
      <c r="RQE8" s="11"/>
      <c r="RQF8" s="234"/>
      <c r="RQG8" s="235"/>
      <c r="RQH8" s="11"/>
      <c r="RQI8" s="11"/>
      <c r="RQJ8" s="11"/>
      <c r="RQK8" s="11"/>
      <c r="RQL8" s="11"/>
      <c r="RQM8" s="234"/>
      <c r="RQN8" s="235"/>
      <c r="RQO8" s="11"/>
      <c r="RQP8" s="11"/>
      <c r="RQQ8" s="11"/>
      <c r="RQR8" s="11"/>
      <c r="RQS8" s="11"/>
      <c r="RQT8" s="234"/>
      <c r="RQU8" s="235"/>
      <c r="RQV8" s="11"/>
      <c r="RQW8" s="11"/>
      <c r="RQX8" s="11"/>
      <c r="RQY8" s="11"/>
      <c r="RQZ8" s="11"/>
      <c r="RRA8" s="234"/>
      <c r="RRB8" s="235"/>
      <c r="RRC8" s="11"/>
      <c r="RRD8" s="11"/>
      <c r="RRE8" s="11"/>
      <c r="RRF8" s="11"/>
      <c r="RRG8" s="11"/>
      <c r="RRH8" s="234"/>
      <c r="RRI8" s="235"/>
      <c r="RRJ8" s="11"/>
      <c r="RRK8" s="11"/>
      <c r="RRL8" s="11"/>
      <c r="RRM8" s="11"/>
      <c r="RRN8" s="11"/>
      <c r="RRO8" s="234"/>
      <c r="RRP8" s="235"/>
      <c r="RRQ8" s="11"/>
      <c r="RRR8" s="11"/>
      <c r="RRS8" s="11"/>
      <c r="RRT8" s="11"/>
      <c r="RRU8" s="11"/>
      <c r="RRV8" s="234"/>
      <c r="RRW8" s="235"/>
      <c r="RRX8" s="11"/>
      <c r="RRY8" s="11"/>
      <c r="RRZ8" s="11"/>
      <c r="RSA8" s="11"/>
      <c r="RSB8" s="11"/>
      <c r="RSC8" s="234"/>
      <c r="RSD8" s="235"/>
      <c r="RSE8" s="11"/>
      <c r="RSF8" s="11"/>
      <c r="RSG8" s="11"/>
      <c r="RSH8" s="11"/>
      <c r="RSI8" s="11"/>
      <c r="RSJ8" s="234"/>
      <c r="RSK8" s="235"/>
      <c r="RSL8" s="11"/>
      <c r="RSM8" s="11"/>
      <c r="RSN8" s="11"/>
      <c r="RSO8" s="11"/>
      <c r="RSP8" s="11"/>
      <c r="RSQ8" s="234"/>
      <c r="RSR8" s="235"/>
      <c r="RSS8" s="11"/>
      <c r="RST8" s="11"/>
      <c r="RSU8" s="11"/>
      <c r="RSV8" s="11"/>
      <c r="RSW8" s="11"/>
      <c r="RSX8" s="234"/>
      <c r="RSY8" s="235"/>
      <c r="RSZ8" s="11"/>
      <c r="RTA8" s="11"/>
      <c r="RTB8" s="11"/>
      <c r="RTC8" s="11"/>
      <c r="RTD8" s="11"/>
      <c r="RTE8" s="234"/>
      <c r="RTF8" s="235"/>
      <c r="RTG8" s="11"/>
      <c r="RTH8" s="11"/>
      <c r="RTI8" s="11"/>
      <c r="RTJ8" s="11"/>
      <c r="RTK8" s="11"/>
      <c r="RTL8" s="234"/>
      <c r="RTM8" s="235"/>
      <c r="RTN8" s="11"/>
      <c r="RTO8" s="11"/>
      <c r="RTP8" s="11"/>
      <c r="RTQ8" s="11"/>
      <c r="RTR8" s="11"/>
      <c r="RTS8" s="234"/>
      <c r="RTT8" s="235"/>
      <c r="RTU8" s="11"/>
      <c r="RTV8" s="11"/>
      <c r="RTW8" s="11"/>
      <c r="RTX8" s="11"/>
      <c r="RTY8" s="11"/>
      <c r="RTZ8" s="234"/>
      <c r="RUA8" s="235"/>
      <c r="RUB8" s="11"/>
      <c r="RUC8" s="11"/>
      <c r="RUD8" s="11"/>
      <c r="RUE8" s="11"/>
      <c r="RUF8" s="11"/>
      <c r="RUG8" s="234"/>
      <c r="RUH8" s="235"/>
      <c r="RUI8" s="11"/>
      <c r="RUJ8" s="11"/>
      <c r="RUK8" s="11"/>
      <c r="RUL8" s="11"/>
      <c r="RUM8" s="11"/>
      <c r="RUN8" s="234"/>
      <c r="RUO8" s="235"/>
      <c r="RUP8" s="11"/>
      <c r="RUQ8" s="11"/>
      <c r="RUR8" s="11"/>
      <c r="RUS8" s="11"/>
      <c r="RUT8" s="11"/>
      <c r="RUU8" s="234"/>
      <c r="RUV8" s="235"/>
      <c r="RUW8" s="11"/>
      <c r="RUX8" s="11"/>
      <c r="RUY8" s="11"/>
      <c r="RUZ8" s="11"/>
      <c r="RVA8" s="11"/>
      <c r="RVB8" s="234"/>
      <c r="RVC8" s="235"/>
      <c r="RVD8" s="11"/>
      <c r="RVE8" s="11"/>
      <c r="RVF8" s="11"/>
      <c r="RVG8" s="11"/>
      <c r="RVH8" s="11"/>
      <c r="RVI8" s="234"/>
      <c r="RVJ8" s="235"/>
      <c r="RVK8" s="11"/>
      <c r="RVL8" s="11"/>
      <c r="RVM8" s="11"/>
      <c r="RVN8" s="11"/>
      <c r="RVO8" s="11"/>
      <c r="RVP8" s="234"/>
      <c r="RVQ8" s="235"/>
      <c r="RVR8" s="11"/>
      <c r="RVS8" s="11"/>
      <c r="RVT8" s="11"/>
      <c r="RVU8" s="11"/>
      <c r="RVV8" s="11"/>
      <c r="RVW8" s="234"/>
      <c r="RVX8" s="235"/>
      <c r="RVY8" s="11"/>
      <c r="RVZ8" s="11"/>
      <c r="RWA8" s="11"/>
      <c r="RWB8" s="11"/>
      <c r="RWC8" s="11"/>
      <c r="RWD8" s="234"/>
      <c r="RWE8" s="235"/>
      <c r="RWF8" s="11"/>
      <c r="RWG8" s="11"/>
      <c r="RWH8" s="11"/>
      <c r="RWI8" s="11"/>
      <c r="RWJ8" s="11"/>
      <c r="RWK8" s="234"/>
      <c r="RWL8" s="235"/>
      <c r="RWM8" s="11"/>
      <c r="RWN8" s="11"/>
      <c r="RWO8" s="11"/>
      <c r="RWP8" s="11"/>
      <c r="RWQ8" s="11"/>
      <c r="RWR8" s="234"/>
      <c r="RWS8" s="235"/>
      <c r="RWT8" s="11"/>
      <c r="RWU8" s="11"/>
      <c r="RWV8" s="11"/>
      <c r="RWW8" s="11"/>
      <c r="RWX8" s="11"/>
      <c r="RWY8" s="234"/>
      <c r="RWZ8" s="235"/>
      <c r="RXA8" s="11"/>
      <c r="RXB8" s="11"/>
      <c r="RXC8" s="11"/>
      <c r="RXD8" s="11"/>
      <c r="RXE8" s="11"/>
      <c r="RXF8" s="234"/>
      <c r="RXG8" s="235"/>
      <c r="RXH8" s="11"/>
      <c r="RXI8" s="11"/>
      <c r="RXJ8" s="11"/>
      <c r="RXK8" s="11"/>
      <c r="RXL8" s="11"/>
      <c r="RXM8" s="234"/>
      <c r="RXN8" s="235"/>
      <c r="RXO8" s="11"/>
      <c r="RXP8" s="11"/>
      <c r="RXQ8" s="11"/>
      <c r="RXR8" s="11"/>
      <c r="RXS8" s="11"/>
      <c r="RXT8" s="234"/>
      <c r="RXU8" s="235"/>
      <c r="RXV8" s="11"/>
      <c r="RXW8" s="11"/>
      <c r="RXX8" s="11"/>
      <c r="RXY8" s="11"/>
      <c r="RXZ8" s="11"/>
      <c r="RYA8" s="234"/>
      <c r="RYB8" s="235"/>
      <c r="RYC8" s="11"/>
      <c r="RYD8" s="11"/>
      <c r="RYE8" s="11"/>
      <c r="RYF8" s="11"/>
      <c r="RYG8" s="11"/>
      <c r="RYH8" s="234"/>
      <c r="RYI8" s="235"/>
      <c r="RYJ8" s="11"/>
      <c r="RYK8" s="11"/>
      <c r="RYL8" s="11"/>
      <c r="RYM8" s="11"/>
      <c r="RYN8" s="11"/>
      <c r="RYO8" s="234"/>
      <c r="RYP8" s="235"/>
      <c r="RYQ8" s="11"/>
      <c r="RYR8" s="11"/>
      <c r="RYS8" s="11"/>
      <c r="RYT8" s="11"/>
      <c r="RYU8" s="11"/>
      <c r="RYV8" s="234"/>
      <c r="RYW8" s="235"/>
      <c r="RYX8" s="11"/>
      <c r="RYY8" s="11"/>
      <c r="RYZ8" s="11"/>
      <c r="RZA8" s="11"/>
      <c r="RZB8" s="11"/>
      <c r="RZC8" s="234"/>
      <c r="RZD8" s="235"/>
      <c r="RZE8" s="11"/>
      <c r="RZF8" s="11"/>
      <c r="RZG8" s="11"/>
      <c r="RZH8" s="11"/>
      <c r="RZI8" s="11"/>
      <c r="RZJ8" s="234"/>
      <c r="RZK8" s="235"/>
      <c r="RZL8" s="11"/>
      <c r="RZM8" s="11"/>
      <c r="RZN8" s="11"/>
      <c r="RZO8" s="11"/>
      <c r="RZP8" s="11"/>
      <c r="RZQ8" s="234"/>
      <c r="RZR8" s="235"/>
      <c r="RZS8" s="11"/>
      <c r="RZT8" s="11"/>
      <c r="RZU8" s="11"/>
      <c r="RZV8" s="11"/>
      <c r="RZW8" s="11"/>
      <c r="RZX8" s="234"/>
      <c r="RZY8" s="235"/>
      <c r="RZZ8" s="11"/>
      <c r="SAA8" s="11"/>
      <c r="SAB8" s="11"/>
      <c r="SAC8" s="11"/>
      <c r="SAD8" s="11"/>
      <c r="SAE8" s="234"/>
      <c r="SAF8" s="235"/>
      <c r="SAG8" s="11"/>
      <c r="SAH8" s="11"/>
      <c r="SAI8" s="11"/>
      <c r="SAJ8" s="11"/>
      <c r="SAK8" s="11"/>
      <c r="SAL8" s="234"/>
      <c r="SAM8" s="235"/>
      <c r="SAN8" s="11"/>
      <c r="SAO8" s="11"/>
      <c r="SAP8" s="11"/>
      <c r="SAQ8" s="11"/>
      <c r="SAR8" s="11"/>
      <c r="SAS8" s="234"/>
      <c r="SAT8" s="235"/>
      <c r="SAU8" s="11"/>
      <c r="SAV8" s="11"/>
      <c r="SAW8" s="11"/>
      <c r="SAX8" s="11"/>
      <c r="SAY8" s="11"/>
      <c r="SAZ8" s="234"/>
      <c r="SBA8" s="235"/>
      <c r="SBB8" s="11"/>
      <c r="SBC8" s="11"/>
      <c r="SBD8" s="11"/>
      <c r="SBE8" s="11"/>
      <c r="SBF8" s="11"/>
      <c r="SBG8" s="234"/>
      <c r="SBH8" s="235"/>
      <c r="SBI8" s="11"/>
      <c r="SBJ8" s="11"/>
      <c r="SBK8" s="11"/>
      <c r="SBL8" s="11"/>
      <c r="SBM8" s="11"/>
      <c r="SBN8" s="234"/>
      <c r="SBO8" s="235"/>
      <c r="SBP8" s="11"/>
      <c r="SBQ8" s="11"/>
      <c r="SBR8" s="11"/>
      <c r="SBS8" s="11"/>
      <c r="SBT8" s="11"/>
      <c r="SBU8" s="234"/>
      <c r="SBV8" s="235"/>
      <c r="SBW8" s="11"/>
      <c r="SBX8" s="11"/>
      <c r="SBY8" s="11"/>
      <c r="SBZ8" s="11"/>
      <c r="SCA8" s="11"/>
      <c r="SCB8" s="234"/>
      <c r="SCC8" s="235"/>
      <c r="SCD8" s="11"/>
      <c r="SCE8" s="11"/>
      <c r="SCF8" s="11"/>
      <c r="SCG8" s="11"/>
      <c r="SCH8" s="11"/>
      <c r="SCI8" s="234"/>
      <c r="SCJ8" s="235"/>
      <c r="SCK8" s="11"/>
      <c r="SCL8" s="11"/>
      <c r="SCM8" s="11"/>
      <c r="SCN8" s="11"/>
      <c r="SCO8" s="11"/>
      <c r="SCP8" s="234"/>
      <c r="SCQ8" s="235"/>
      <c r="SCR8" s="11"/>
      <c r="SCS8" s="11"/>
      <c r="SCT8" s="11"/>
      <c r="SCU8" s="11"/>
      <c r="SCV8" s="11"/>
      <c r="SCW8" s="234"/>
      <c r="SCX8" s="235"/>
      <c r="SCY8" s="11"/>
      <c r="SCZ8" s="11"/>
      <c r="SDA8" s="11"/>
      <c r="SDB8" s="11"/>
      <c r="SDC8" s="11"/>
      <c r="SDD8" s="234"/>
      <c r="SDE8" s="235"/>
      <c r="SDF8" s="11"/>
      <c r="SDG8" s="11"/>
      <c r="SDH8" s="11"/>
      <c r="SDI8" s="11"/>
      <c r="SDJ8" s="11"/>
      <c r="SDK8" s="234"/>
      <c r="SDL8" s="235"/>
      <c r="SDM8" s="11"/>
      <c r="SDN8" s="11"/>
      <c r="SDO8" s="11"/>
      <c r="SDP8" s="11"/>
      <c r="SDQ8" s="11"/>
      <c r="SDR8" s="234"/>
      <c r="SDS8" s="235"/>
      <c r="SDT8" s="11"/>
      <c r="SDU8" s="11"/>
      <c r="SDV8" s="11"/>
      <c r="SDW8" s="11"/>
      <c r="SDX8" s="11"/>
      <c r="SDY8" s="234"/>
      <c r="SDZ8" s="235"/>
      <c r="SEA8" s="11"/>
      <c r="SEB8" s="11"/>
      <c r="SEC8" s="11"/>
      <c r="SED8" s="11"/>
      <c r="SEE8" s="11"/>
      <c r="SEF8" s="234"/>
      <c r="SEG8" s="235"/>
      <c r="SEH8" s="11"/>
      <c r="SEI8" s="11"/>
      <c r="SEJ8" s="11"/>
      <c r="SEK8" s="11"/>
      <c r="SEL8" s="11"/>
      <c r="SEM8" s="234"/>
      <c r="SEN8" s="235"/>
      <c r="SEO8" s="11"/>
      <c r="SEP8" s="11"/>
      <c r="SEQ8" s="11"/>
      <c r="SER8" s="11"/>
      <c r="SES8" s="11"/>
      <c r="SET8" s="234"/>
      <c r="SEU8" s="235"/>
      <c r="SEV8" s="11"/>
      <c r="SEW8" s="11"/>
      <c r="SEX8" s="11"/>
      <c r="SEY8" s="11"/>
      <c r="SEZ8" s="11"/>
      <c r="SFA8" s="234"/>
      <c r="SFB8" s="235"/>
      <c r="SFC8" s="11"/>
      <c r="SFD8" s="11"/>
      <c r="SFE8" s="11"/>
      <c r="SFF8" s="11"/>
      <c r="SFG8" s="11"/>
      <c r="SFH8" s="234"/>
      <c r="SFI8" s="235"/>
      <c r="SFJ8" s="11"/>
      <c r="SFK8" s="11"/>
      <c r="SFL8" s="11"/>
      <c r="SFM8" s="11"/>
      <c r="SFN8" s="11"/>
      <c r="SFO8" s="234"/>
      <c r="SFP8" s="235"/>
      <c r="SFQ8" s="11"/>
      <c r="SFR8" s="11"/>
      <c r="SFS8" s="11"/>
      <c r="SFT8" s="11"/>
      <c r="SFU8" s="11"/>
      <c r="SFV8" s="234"/>
      <c r="SFW8" s="235"/>
      <c r="SFX8" s="11"/>
      <c r="SFY8" s="11"/>
      <c r="SFZ8" s="11"/>
      <c r="SGA8" s="11"/>
      <c r="SGB8" s="11"/>
      <c r="SGC8" s="234"/>
      <c r="SGD8" s="235"/>
      <c r="SGE8" s="11"/>
      <c r="SGF8" s="11"/>
      <c r="SGG8" s="11"/>
      <c r="SGH8" s="11"/>
      <c r="SGI8" s="11"/>
      <c r="SGJ8" s="234"/>
      <c r="SGK8" s="235"/>
      <c r="SGL8" s="11"/>
      <c r="SGM8" s="11"/>
      <c r="SGN8" s="11"/>
      <c r="SGO8" s="11"/>
      <c r="SGP8" s="11"/>
      <c r="SGQ8" s="234"/>
      <c r="SGR8" s="235"/>
      <c r="SGS8" s="11"/>
      <c r="SGT8" s="11"/>
      <c r="SGU8" s="11"/>
      <c r="SGV8" s="11"/>
      <c r="SGW8" s="11"/>
      <c r="SGX8" s="234"/>
      <c r="SGY8" s="235"/>
      <c r="SGZ8" s="11"/>
      <c r="SHA8" s="11"/>
      <c r="SHB8" s="11"/>
      <c r="SHC8" s="11"/>
      <c r="SHD8" s="11"/>
      <c r="SHE8" s="234"/>
      <c r="SHF8" s="235"/>
      <c r="SHG8" s="11"/>
      <c r="SHH8" s="11"/>
      <c r="SHI8" s="11"/>
      <c r="SHJ8" s="11"/>
      <c r="SHK8" s="11"/>
      <c r="SHL8" s="234"/>
      <c r="SHM8" s="235"/>
      <c r="SHN8" s="11"/>
      <c r="SHO8" s="11"/>
      <c r="SHP8" s="11"/>
      <c r="SHQ8" s="11"/>
      <c r="SHR8" s="11"/>
      <c r="SHS8" s="234"/>
      <c r="SHT8" s="235"/>
      <c r="SHU8" s="11"/>
      <c r="SHV8" s="11"/>
      <c r="SHW8" s="11"/>
      <c r="SHX8" s="11"/>
      <c r="SHY8" s="11"/>
      <c r="SHZ8" s="234"/>
      <c r="SIA8" s="235"/>
      <c r="SIB8" s="11"/>
      <c r="SIC8" s="11"/>
      <c r="SID8" s="11"/>
      <c r="SIE8" s="11"/>
      <c r="SIF8" s="11"/>
      <c r="SIG8" s="234"/>
      <c r="SIH8" s="235"/>
      <c r="SII8" s="11"/>
      <c r="SIJ8" s="11"/>
      <c r="SIK8" s="11"/>
      <c r="SIL8" s="11"/>
      <c r="SIM8" s="11"/>
      <c r="SIN8" s="234"/>
      <c r="SIO8" s="235"/>
      <c r="SIP8" s="11"/>
      <c r="SIQ8" s="11"/>
      <c r="SIR8" s="11"/>
      <c r="SIS8" s="11"/>
      <c r="SIT8" s="11"/>
      <c r="SIU8" s="234"/>
      <c r="SIV8" s="235"/>
      <c r="SIW8" s="11"/>
      <c r="SIX8" s="11"/>
      <c r="SIY8" s="11"/>
      <c r="SIZ8" s="11"/>
      <c r="SJA8" s="11"/>
      <c r="SJB8" s="234"/>
      <c r="SJC8" s="235"/>
      <c r="SJD8" s="11"/>
      <c r="SJE8" s="11"/>
      <c r="SJF8" s="11"/>
      <c r="SJG8" s="11"/>
      <c r="SJH8" s="11"/>
      <c r="SJI8" s="234"/>
      <c r="SJJ8" s="235"/>
      <c r="SJK8" s="11"/>
      <c r="SJL8" s="11"/>
      <c r="SJM8" s="11"/>
      <c r="SJN8" s="11"/>
      <c r="SJO8" s="11"/>
      <c r="SJP8" s="234"/>
      <c r="SJQ8" s="235"/>
      <c r="SJR8" s="11"/>
      <c r="SJS8" s="11"/>
      <c r="SJT8" s="11"/>
      <c r="SJU8" s="11"/>
      <c r="SJV8" s="11"/>
      <c r="SJW8" s="234"/>
      <c r="SJX8" s="235"/>
      <c r="SJY8" s="11"/>
      <c r="SJZ8" s="11"/>
      <c r="SKA8" s="11"/>
      <c r="SKB8" s="11"/>
      <c r="SKC8" s="11"/>
      <c r="SKD8" s="234"/>
      <c r="SKE8" s="235"/>
      <c r="SKF8" s="11"/>
      <c r="SKG8" s="11"/>
      <c r="SKH8" s="11"/>
      <c r="SKI8" s="11"/>
      <c r="SKJ8" s="11"/>
      <c r="SKK8" s="234"/>
      <c r="SKL8" s="235"/>
      <c r="SKM8" s="11"/>
      <c r="SKN8" s="11"/>
      <c r="SKO8" s="11"/>
      <c r="SKP8" s="11"/>
      <c r="SKQ8" s="11"/>
      <c r="SKR8" s="234"/>
      <c r="SKS8" s="235"/>
      <c r="SKT8" s="11"/>
      <c r="SKU8" s="11"/>
      <c r="SKV8" s="11"/>
      <c r="SKW8" s="11"/>
      <c r="SKX8" s="11"/>
      <c r="SKY8" s="234"/>
      <c r="SKZ8" s="235"/>
      <c r="SLA8" s="11"/>
      <c r="SLB8" s="11"/>
      <c r="SLC8" s="11"/>
      <c r="SLD8" s="11"/>
      <c r="SLE8" s="11"/>
      <c r="SLF8" s="234"/>
      <c r="SLG8" s="235"/>
      <c r="SLH8" s="11"/>
      <c r="SLI8" s="11"/>
      <c r="SLJ8" s="11"/>
      <c r="SLK8" s="11"/>
      <c r="SLL8" s="11"/>
      <c r="SLM8" s="234"/>
      <c r="SLN8" s="235"/>
      <c r="SLO8" s="11"/>
      <c r="SLP8" s="11"/>
      <c r="SLQ8" s="11"/>
      <c r="SLR8" s="11"/>
      <c r="SLS8" s="11"/>
      <c r="SLT8" s="234"/>
      <c r="SLU8" s="235"/>
      <c r="SLV8" s="11"/>
      <c r="SLW8" s="11"/>
      <c r="SLX8" s="11"/>
      <c r="SLY8" s="11"/>
      <c r="SLZ8" s="11"/>
      <c r="SMA8" s="234"/>
      <c r="SMB8" s="235"/>
      <c r="SMC8" s="11"/>
      <c r="SMD8" s="11"/>
      <c r="SME8" s="11"/>
      <c r="SMF8" s="11"/>
      <c r="SMG8" s="11"/>
      <c r="SMH8" s="234"/>
      <c r="SMI8" s="235"/>
      <c r="SMJ8" s="11"/>
      <c r="SMK8" s="11"/>
      <c r="SML8" s="11"/>
      <c r="SMM8" s="11"/>
      <c r="SMN8" s="11"/>
      <c r="SMO8" s="234"/>
      <c r="SMP8" s="235"/>
      <c r="SMQ8" s="11"/>
      <c r="SMR8" s="11"/>
      <c r="SMS8" s="11"/>
      <c r="SMT8" s="11"/>
      <c r="SMU8" s="11"/>
      <c r="SMV8" s="234"/>
      <c r="SMW8" s="235"/>
      <c r="SMX8" s="11"/>
      <c r="SMY8" s="11"/>
      <c r="SMZ8" s="11"/>
      <c r="SNA8" s="11"/>
      <c r="SNB8" s="11"/>
      <c r="SNC8" s="234"/>
      <c r="SND8" s="235"/>
      <c r="SNE8" s="11"/>
      <c r="SNF8" s="11"/>
      <c r="SNG8" s="11"/>
      <c r="SNH8" s="11"/>
      <c r="SNI8" s="11"/>
      <c r="SNJ8" s="234"/>
      <c r="SNK8" s="235"/>
      <c r="SNL8" s="11"/>
      <c r="SNM8" s="11"/>
      <c r="SNN8" s="11"/>
      <c r="SNO8" s="11"/>
      <c r="SNP8" s="11"/>
      <c r="SNQ8" s="234"/>
      <c r="SNR8" s="235"/>
      <c r="SNS8" s="11"/>
      <c r="SNT8" s="11"/>
      <c r="SNU8" s="11"/>
      <c r="SNV8" s="11"/>
      <c r="SNW8" s="11"/>
      <c r="SNX8" s="234"/>
      <c r="SNY8" s="235"/>
      <c r="SNZ8" s="11"/>
      <c r="SOA8" s="11"/>
      <c r="SOB8" s="11"/>
      <c r="SOC8" s="11"/>
      <c r="SOD8" s="11"/>
      <c r="SOE8" s="234"/>
      <c r="SOF8" s="235"/>
      <c r="SOG8" s="11"/>
      <c r="SOH8" s="11"/>
      <c r="SOI8" s="11"/>
      <c r="SOJ8" s="11"/>
      <c r="SOK8" s="11"/>
      <c r="SOL8" s="234"/>
      <c r="SOM8" s="235"/>
      <c r="SON8" s="11"/>
      <c r="SOO8" s="11"/>
      <c r="SOP8" s="11"/>
      <c r="SOQ8" s="11"/>
      <c r="SOR8" s="11"/>
      <c r="SOS8" s="234"/>
      <c r="SOT8" s="235"/>
      <c r="SOU8" s="11"/>
      <c r="SOV8" s="11"/>
      <c r="SOW8" s="11"/>
      <c r="SOX8" s="11"/>
      <c r="SOY8" s="11"/>
      <c r="SOZ8" s="234"/>
      <c r="SPA8" s="235"/>
      <c r="SPB8" s="11"/>
      <c r="SPC8" s="11"/>
      <c r="SPD8" s="11"/>
      <c r="SPE8" s="11"/>
      <c r="SPF8" s="11"/>
      <c r="SPG8" s="234"/>
      <c r="SPH8" s="235"/>
      <c r="SPI8" s="11"/>
      <c r="SPJ8" s="11"/>
      <c r="SPK8" s="11"/>
      <c r="SPL8" s="11"/>
      <c r="SPM8" s="11"/>
      <c r="SPN8" s="234"/>
      <c r="SPO8" s="235"/>
      <c r="SPP8" s="11"/>
      <c r="SPQ8" s="11"/>
      <c r="SPR8" s="11"/>
      <c r="SPS8" s="11"/>
      <c r="SPT8" s="11"/>
      <c r="SPU8" s="234"/>
      <c r="SPV8" s="235"/>
      <c r="SPW8" s="11"/>
      <c r="SPX8" s="11"/>
      <c r="SPY8" s="11"/>
      <c r="SPZ8" s="11"/>
      <c r="SQA8" s="11"/>
      <c r="SQB8" s="234"/>
      <c r="SQC8" s="235"/>
      <c r="SQD8" s="11"/>
      <c r="SQE8" s="11"/>
      <c r="SQF8" s="11"/>
      <c r="SQG8" s="11"/>
      <c r="SQH8" s="11"/>
      <c r="SQI8" s="234"/>
      <c r="SQJ8" s="235"/>
      <c r="SQK8" s="11"/>
      <c r="SQL8" s="11"/>
      <c r="SQM8" s="11"/>
      <c r="SQN8" s="11"/>
      <c r="SQO8" s="11"/>
      <c r="SQP8" s="234"/>
      <c r="SQQ8" s="235"/>
      <c r="SQR8" s="11"/>
      <c r="SQS8" s="11"/>
      <c r="SQT8" s="11"/>
      <c r="SQU8" s="11"/>
      <c r="SQV8" s="11"/>
      <c r="SQW8" s="234"/>
      <c r="SQX8" s="235"/>
      <c r="SQY8" s="11"/>
      <c r="SQZ8" s="11"/>
      <c r="SRA8" s="11"/>
      <c r="SRB8" s="11"/>
      <c r="SRC8" s="11"/>
      <c r="SRD8" s="234"/>
      <c r="SRE8" s="235"/>
      <c r="SRF8" s="11"/>
      <c r="SRG8" s="11"/>
      <c r="SRH8" s="11"/>
      <c r="SRI8" s="11"/>
      <c r="SRJ8" s="11"/>
      <c r="SRK8" s="234"/>
      <c r="SRL8" s="235"/>
      <c r="SRM8" s="11"/>
      <c r="SRN8" s="11"/>
      <c r="SRO8" s="11"/>
      <c r="SRP8" s="11"/>
      <c r="SRQ8" s="11"/>
      <c r="SRR8" s="234"/>
      <c r="SRS8" s="235"/>
      <c r="SRT8" s="11"/>
      <c r="SRU8" s="11"/>
      <c r="SRV8" s="11"/>
      <c r="SRW8" s="11"/>
      <c r="SRX8" s="11"/>
      <c r="SRY8" s="234"/>
      <c r="SRZ8" s="235"/>
      <c r="SSA8" s="11"/>
      <c r="SSB8" s="11"/>
      <c r="SSC8" s="11"/>
      <c r="SSD8" s="11"/>
      <c r="SSE8" s="11"/>
      <c r="SSF8" s="234"/>
      <c r="SSG8" s="235"/>
      <c r="SSH8" s="11"/>
      <c r="SSI8" s="11"/>
      <c r="SSJ8" s="11"/>
      <c r="SSK8" s="11"/>
      <c r="SSL8" s="11"/>
      <c r="SSM8" s="234"/>
      <c r="SSN8" s="235"/>
      <c r="SSO8" s="11"/>
      <c r="SSP8" s="11"/>
      <c r="SSQ8" s="11"/>
      <c r="SSR8" s="11"/>
      <c r="SSS8" s="11"/>
      <c r="SST8" s="234"/>
      <c r="SSU8" s="235"/>
      <c r="SSV8" s="11"/>
      <c r="SSW8" s="11"/>
      <c r="SSX8" s="11"/>
      <c r="SSY8" s="11"/>
      <c r="SSZ8" s="11"/>
      <c r="STA8" s="234"/>
      <c r="STB8" s="235"/>
      <c r="STC8" s="11"/>
      <c r="STD8" s="11"/>
      <c r="STE8" s="11"/>
      <c r="STF8" s="11"/>
      <c r="STG8" s="11"/>
      <c r="STH8" s="234"/>
      <c r="STI8" s="235"/>
      <c r="STJ8" s="11"/>
      <c r="STK8" s="11"/>
      <c r="STL8" s="11"/>
      <c r="STM8" s="11"/>
      <c r="STN8" s="11"/>
      <c r="STO8" s="234"/>
      <c r="STP8" s="235"/>
      <c r="STQ8" s="11"/>
      <c r="STR8" s="11"/>
      <c r="STS8" s="11"/>
      <c r="STT8" s="11"/>
      <c r="STU8" s="11"/>
      <c r="STV8" s="234"/>
      <c r="STW8" s="235"/>
      <c r="STX8" s="11"/>
      <c r="STY8" s="11"/>
      <c r="STZ8" s="11"/>
      <c r="SUA8" s="11"/>
      <c r="SUB8" s="11"/>
      <c r="SUC8" s="234"/>
      <c r="SUD8" s="235"/>
      <c r="SUE8" s="11"/>
      <c r="SUF8" s="11"/>
      <c r="SUG8" s="11"/>
      <c r="SUH8" s="11"/>
      <c r="SUI8" s="11"/>
      <c r="SUJ8" s="234"/>
      <c r="SUK8" s="235"/>
      <c r="SUL8" s="11"/>
      <c r="SUM8" s="11"/>
      <c r="SUN8" s="11"/>
      <c r="SUO8" s="11"/>
      <c r="SUP8" s="11"/>
      <c r="SUQ8" s="234"/>
      <c r="SUR8" s="235"/>
      <c r="SUS8" s="11"/>
      <c r="SUT8" s="11"/>
      <c r="SUU8" s="11"/>
      <c r="SUV8" s="11"/>
      <c r="SUW8" s="11"/>
      <c r="SUX8" s="234"/>
      <c r="SUY8" s="235"/>
      <c r="SUZ8" s="11"/>
      <c r="SVA8" s="11"/>
      <c r="SVB8" s="11"/>
      <c r="SVC8" s="11"/>
      <c r="SVD8" s="11"/>
      <c r="SVE8" s="234"/>
      <c r="SVF8" s="235"/>
      <c r="SVG8" s="11"/>
      <c r="SVH8" s="11"/>
      <c r="SVI8" s="11"/>
      <c r="SVJ8" s="11"/>
      <c r="SVK8" s="11"/>
      <c r="SVL8" s="234"/>
      <c r="SVM8" s="235"/>
      <c r="SVN8" s="11"/>
      <c r="SVO8" s="11"/>
      <c r="SVP8" s="11"/>
      <c r="SVQ8" s="11"/>
      <c r="SVR8" s="11"/>
      <c r="SVS8" s="234"/>
      <c r="SVT8" s="235"/>
      <c r="SVU8" s="11"/>
      <c r="SVV8" s="11"/>
      <c r="SVW8" s="11"/>
      <c r="SVX8" s="11"/>
      <c r="SVY8" s="11"/>
      <c r="SVZ8" s="234"/>
      <c r="SWA8" s="235"/>
      <c r="SWB8" s="11"/>
      <c r="SWC8" s="11"/>
      <c r="SWD8" s="11"/>
      <c r="SWE8" s="11"/>
      <c r="SWF8" s="11"/>
      <c r="SWG8" s="234"/>
      <c r="SWH8" s="235"/>
      <c r="SWI8" s="11"/>
      <c r="SWJ8" s="11"/>
      <c r="SWK8" s="11"/>
      <c r="SWL8" s="11"/>
      <c r="SWM8" s="11"/>
      <c r="SWN8" s="234"/>
      <c r="SWO8" s="235"/>
      <c r="SWP8" s="11"/>
      <c r="SWQ8" s="11"/>
      <c r="SWR8" s="11"/>
      <c r="SWS8" s="11"/>
      <c r="SWT8" s="11"/>
      <c r="SWU8" s="234"/>
      <c r="SWV8" s="235"/>
      <c r="SWW8" s="11"/>
      <c r="SWX8" s="11"/>
      <c r="SWY8" s="11"/>
      <c r="SWZ8" s="11"/>
      <c r="SXA8" s="11"/>
      <c r="SXB8" s="234"/>
      <c r="SXC8" s="235"/>
      <c r="SXD8" s="11"/>
      <c r="SXE8" s="11"/>
      <c r="SXF8" s="11"/>
      <c r="SXG8" s="11"/>
      <c r="SXH8" s="11"/>
      <c r="SXI8" s="234"/>
      <c r="SXJ8" s="235"/>
      <c r="SXK8" s="11"/>
      <c r="SXL8" s="11"/>
      <c r="SXM8" s="11"/>
      <c r="SXN8" s="11"/>
      <c r="SXO8" s="11"/>
      <c r="SXP8" s="234"/>
      <c r="SXQ8" s="235"/>
      <c r="SXR8" s="11"/>
      <c r="SXS8" s="11"/>
      <c r="SXT8" s="11"/>
      <c r="SXU8" s="11"/>
      <c r="SXV8" s="11"/>
      <c r="SXW8" s="234"/>
      <c r="SXX8" s="235"/>
      <c r="SXY8" s="11"/>
      <c r="SXZ8" s="11"/>
      <c r="SYA8" s="11"/>
      <c r="SYB8" s="11"/>
      <c r="SYC8" s="11"/>
      <c r="SYD8" s="234"/>
      <c r="SYE8" s="235"/>
      <c r="SYF8" s="11"/>
      <c r="SYG8" s="11"/>
      <c r="SYH8" s="11"/>
      <c r="SYI8" s="11"/>
      <c r="SYJ8" s="11"/>
      <c r="SYK8" s="234"/>
      <c r="SYL8" s="235"/>
      <c r="SYM8" s="11"/>
      <c r="SYN8" s="11"/>
      <c r="SYO8" s="11"/>
      <c r="SYP8" s="11"/>
      <c r="SYQ8" s="11"/>
      <c r="SYR8" s="234"/>
      <c r="SYS8" s="235"/>
      <c r="SYT8" s="11"/>
      <c r="SYU8" s="11"/>
      <c r="SYV8" s="11"/>
      <c r="SYW8" s="11"/>
      <c r="SYX8" s="11"/>
      <c r="SYY8" s="234"/>
      <c r="SYZ8" s="235"/>
      <c r="SZA8" s="11"/>
      <c r="SZB8" s="11"/>
      <c r="SZC8" s="11"/>
      <c r="SZD8" s="11"/>
      <c r="SZE8" s="11"/>
      <c r="SZF8" s="234"/>
      <c r="SZG8" s="235"/>
      <c r="SZH8" s="11"/>
      <c r="SZI8" s="11"/>
      <c r="SZJ8" s="11"/>
      <c r="SZK8" s="11"/>
      <c r="SZL8" s="11"/>
      <c r="SZM8" s="234"/>
      <c r="SZN8" s="235"/>
      <c r="SZO8" s="11"/>
      <c r="SZP8" s="11"/>
      <c r="SZQ8" s="11"/>
      <c r="SZR8" s="11"/>
      <c r="SZS8" s="11"/>
      <c r="SZT8" s="234"/>
      <c r="SZU8" s="235"/>
      <c r="SZV8" s="11"/>
      <c r="SZW8" s="11"/>
      <c r="SZX8" s="11"/>
      <c r="SZY8" s="11"/>
      <c r="SZZ8" s="11"/>
      <c r="TAA8" s="234"/>
      <c r="TAB8" s="235"/>
      <c r="TAC8" s="11"/>
      <c r="TAD8" s="11"/>
      <c r="TAE8" s="11"/>
      <c r="TAF8" s="11"/>
      <c r="TAG8" s="11"/>
      <c r="TAH8" s="234"/>
      <c r="TAI8" s="235"/>
      <c r="TAJ8" s="11"/>
      <c r="TAK8" s="11"/>
      <c r="TAL8" s="11"/>
      <c r="TAM8" s="11"/>
      <c r="TAN8" s="11"/>
      <c r="TAO8" s="234"/>
      <c r="TAP8" s="235"/>
      <c r="TAQ8" s="11"/>
      <c r="TAR8" s="11"/>
      <c r="TAS8" s="11"/>
      <c r="TAT8" s="11"/>
      <c r="TAU8" s="11"/>
      <c r="TAV8" s="234"/>
      <c r="TAW8" s="235"/>
      <c r="TAX8" s="11"/>
      <c r="TAY8" s="11"/>
      <c r="TAZ8" s="11"/>
      <c r="TBA8" s="11"/>
      <c r="TBB8" s="11"/>
      <c r="TBC8" s="234"/>
      <c r="TBD8" s="235"/>
      <c r="TBE8" s="11"/>
      <c r="TBF8" s="11"/>
      <c r="TBG8" s="11"/>
      <c r="TBH8" s="11"/>
      <c r="TBI8" s="11"/>
      <c r="TBJ8" s="234"/>
      <c r="TBK8" s="235"/>
      <c r="TBL8" s="11"/>
      <c r="TBM8" s="11"/>
      <c r="TBN8" s="11"/>
      <c r="TBO8" s="11"/>
      <c r="TBP8" s="11"/>
      <c r="TBQ8" s="234"/>
      <c r="TBR8" s="235"/>
      <c r="TBS8" s="11"/>
      <c r="TBT8" s="11"/>
      <c r="TBU8" s="11"/>
      <c r="TBV8" s="11"/>
      <c r="TBW8" s="11"/>
      <c r="TBX8" s="234"/>
      <c r="TBY8" s="235"/>
      <c r="TBZ8" s="11"/>
      <c r="TCA8" s="11"/>
      <c r="TCB8" s="11"/>
      <c r="TCC8" s="11"/>
      <c r="TCD8" s="11"/>
      <c r="TCE8" s="234"/>
      <c r="TCF8" s="235"/>
      <c r="TCG8" s="11"/>
      <c r="TCH8" s="11"/>
      <c r="TCI8" s="11"/>
      <c r="TCJ8" s="11"/>
      <c r="TCK8" s="11"/>
      <c r="TCL8" s="234"/>
      <c r="TCM8" s="235"/>
      <c r="TCN8" s="11"/>
      <c r="TCO8" s="11"/>
      <c r="TCP8" s="11"/>
      <c r="TCQ8" s="11"/>
      <c r="TCR8" s="11"/>
      <c r="TCS8" s="234"/>
      <c r="TCT8" s="235"/>
      <c r="TCU8" s="11"/>
      <c r="TCV8" s="11"/>
      <c r="TCW8" s="11"/>
      <c r="TCX8" s="11"/>
      <c r="TCY8" s="11"/>
      <c r="TCZ8" s="234"/>
      <c r="TDA8" s="235"/>
      <c r="TDB8" s="11"/>
      <c r="TDC8" s="11"/>
      <c r="TDD8" s="11"/>
      <c r="TDE8" s="11"/>
      <c r="TDF8" s="11"/>
      <c r="TDG8" s="234"/>
      <c r="TDH8" s="235"/>
      <c r="TDI8" s="11"/>
      <c r="TDJ8" s="11"/>
      <c r="TDK8" s="11"/>
      <c r="TDL8" s="11"/>
      <c r="TDM8" s="11"/>
      <c r="TDN8" s="234"/>
      <c r="TDO8" s="235"/>
      <c r="TDP8" s="11"/>
      <c r="TDQ8" s="11"/>
      <c r="TDR8" s="11"/>
      <c r="TDS8" s="11"/>
      <c r="TDT8" s="11"/>
      <c r="TDU8" s="234"/>
      <c r="TDV8" s="235"/>
      <c r="TDW8" s="11"/>
      <c r="TDX8" s="11"/>
      <c r="TDY8" s="11"/>
      <c r="TDZ8" s="11"/>
      <c r="TEA8" s="11"/>
      <c r="TEB8" s="234"/>
      <c r="TEC8" s="235"/>
      <c r="TED8" s="11"/>
      <c r="TEE8" s="11"/>
      <c r="TEF8" s="11"/>
      <c r="TEG8" s="11"/>
      <c r="TEH8" s="11"/>
      <c r="TEI8" s="234"/>
      <c r="TEJ8" s="235"/>
      <c r="TEK8" s="11"/>
      <c r="TEL8" s="11"/>
      <c r="TEM8" s="11"/>
      <c r="TEN8" s="11"/>
      <c r="TEO8" s="11"/>
      <c r="TEP8" s="234"/>
      <c r="TEQ8" s="235"/>
      <c r="TER8" s="11"/>
      <c r="TES8" s="11"/>
      <c r="TET8" s="11"/>
      <c r="TEU8" s="11"/>
      <c r="TEV8" s="11"/>
      <c r="TEW8" s="234"/>
      <c r="TEX8" s="235"/>
      <c r="TEY8" s="11"/>
      <c r="TEZ8" s="11"/>
      <c r="TFA8" s="11"/>
      <c r="TFB8" s="11"/>
      <c r="TFC8" s="11"/>
      <c r="TFD8" s="234"/>
      <c r="TFE8" s="235"/>
      <c r="TFF8" s="11"/>
      <c r="TFG8" s="11"/>
      <c r="TFH8" s="11"/>
      <c r="TFI8" s="11"/>
      <c r="TFJ8" s="11"/>
      <c r="TFK8" s="234"/>
      <c r="TFL8" s="235"/>
      <c r="TFM8" s="11"/>
      <c r="TFN8" s="11"/>
      <c r="TFO8" s="11"/>
      <c r="TFP8" s="11"/>
      <c r="TFQ8" s="11"/>
      <c r="TFR8" s="234"/>
      <c r="TFS8" s="235"/>
      <c r="TFT8" s="11"/>
      <c r="TFU8" s="11"/>
      <c r="TFV8" s="11"/>
      <c r="TFW8" s="11"/>
      <c r="TFX8" s="11"/>
      <c r="TFY8" s="234"/>
      <c r="TFZ8" s="235"/>
      <c r="TGA8" s="11"/>
      <c r="TGB8" s="11"/>
      <c r="TGC8" s="11"/>
      <c r="TGD8" s="11"/>
      <c r="TGE8" s="11"/>
      <c r="TGF8" s="234"/>
      <c r="TGG8" s="235"/>
      <c r="TGH8" s="11"/>
      <c r="TGI8" s="11"/>
      <c r="TGJ8" s="11"/>
      <c r="TGK8" s="11"/>
      <c r="TGL8" s="11"/>
      <c r="TGM8" s="234"/>
      <c r="TGN8" s="235"/>
      <c r="TGO8" s="11"/>
      <c r="TGP8" s="11"/>
      <c r="TGQ8" s="11"/>
      <c r="TGR8" s="11"/>
      <c r="TGS8" s="11"/>
      <c r="TGT8" s="234"/>
      <c r="TGU8" s="235"/>
      <c r="TGV8" s="11"/>
      <c r="TGW8" s="11"/>
      <c r="TGX8" s="11"/>
      <c r="TGY8" s="11"/>
      <c r="TGZ8" s="11"/>
      <c r="THA8" s="234"/>
      <c r="THB8" s="235"/>
      <c r="THC8" s="11"/>
      <c r="THD8" s="11"/>
      <c r="THE8" s="11"/>
      <c r="THF8" s="11"/>
      <c r="THG8" s="11"/>
      <c r="THH8" s="234"/>
      <c r="THI8" s="235"/>
      <c r="THJ8" s="11"/>
      <c r="THK8" s="11"/>
      <c r="THL8" s="11"/>
      <c r="THM8" s="11"/>
      <c r="THN8" s="11"/>
      <c r="THO8" s="234"/>
      <c r="THP8" s="235"/>
      <c r="THQ8" s="11"/>
      <c r="THR8" s="11"/>
      <c r="THS8" s="11"/>
      <c r="THT8" s="11"/>
      <c r="THU8" s="11"/>
      <c r="THV8" s="234"/>
      <c r="THW8" s="235"/>
      <c r="THX8" s="11"/>
      <c r="THY8" s="11"/>
      <c r="THZ8" s="11"/>
      <c r="TIA8" s="11"/>
      <c r="TIB8" s="11"/>
      <c r="TIC8" s="234"/>
      <c r="TID8" s="235"/>
      <c r="TIE8" s="11"/>
      <c r="TIF8" s="11"/>
      <c r="TIG8" s="11"/>
      <c r="TIH8" s="11"/>
      <c r="TII8" s="11"/>
      <c r="TIJ8" s="234"/>
      <c r="TIK8" s="235"/>
      <c r="TIL8" s="11"/>
      <c r="TIM8" s="11"/>
      <c r="TIN8" s="11"/>
      <c r="TIO8" s="11"/>
      <c r="TIP8" s="11"/>
      <c r="TIQ8" s="234"/>
      <c r="TIR8" s="235"/>
      <c r="TIS8" s="11"/>
      <c r="TIT8" s="11"/>
      <c r="TIU8" s="11"/>
      <c r="TIV8" s="11"/>
      <c r="TIW8" s="11"/>
      <c r="TIX8" s="234"/>
      <c r="TIY8" s="235"/>
      <c r="TIZ8" s="11"/>
      <c r="TJA8" s="11"/>
      <c r="TJB8" s="11"/>
      <c r="TJC8" s="11"/>
      <c r="TJD8" s="11"/>
      <c r="TJE8" s="234"/>
      <c r="TJF8" s="235"/>
      <c r="TJG8" s="11"/>
      <c r="TJH8" s="11"/>
      <c r="TJI8" s="11"/>
      <c r="TJJ8" s="11"/>
      <c r="TJK8" s="11"/>
      <c r="TJL8" s="234"/>
      <c r="TJM8" s="235"/>
      <c r="TJN8" s="11"/>
      <c r="TJO8" s="11"/>
      <c r="TJP8" s="11"/>
      <c r="TJQ8" s="11"/>
      <c r="TJR8" s="11"/>
      <c r="TJS8" s="234"/>
      <c r="TJT8" s="235"/>
      <c r="TJU8" s="11"/>
      <c r="TJV8" s="11"/>
      <c r="TJW8" s="11"/>
      <c r="TJX8" s="11"/>
      <c r="TJY8" s="11"/>
      <c r="TJZ8" s="234"/>
      <c r="TKA8" s="235"/>
      <c r="TKB8" s="11"/>
      <c r="TKC8" s="11"/>
      <c r="TKD8" s="11"/>
      <c r="TKE8" s="11"/>
      <c r="TKF8" s="11"/>
      <c r="TKG8" s="234"/>
      <c r="TKH8" s="235"/>
      <c r="TKI8" s="11"/>
      <c r="TKJ8" s="11"/>
      <c r="TKK8" s="11"/>
      <c r="TKL8" s="11"/>
      <c r="TKM8" s="11"/>
      <c r="TKN8" s="234"/>
      <c r="TKO8" s="235"/>
      <c r="TKP8" s="11"/>
      <c r="TKQ8" s="11"/>
      <c r="TKR8" s="11"/>
      <c r="TKS8" s="11"/>
      <c r="TKT8" s="11"/>
      <c r="TKU8" s="234"/>
      <c r="TKV8" s="235"/>
      <c r="TKW8" s="11"/>
      <c r="TKX8" s="11"/>
      <c r="TKY8" s="11"/>
      <c r="TKZ8" s="11"/>
      <c r="TLA8" s="11"/>
      <c r="TLB8" s="234"/>
      <c r="TLC8" s="235"/>
      <c r="TLD8" s="11"/>
      <c r="TLE8" s="11"/>
      <c r="TLF8" s="11"/>
      <c r="TLG8" s="11"/>
      <c r="TLH8" s="11"/>
      <c r="TLI8" s="234"/>
      <c r="TLJ8" s="235"/>
      <c r="TLK8" s="11"/>
      <c r="TLL8" s="11"/>
      <c r="TLM8" s="11"/>
      <c r="TLN8" s="11"/>
      <c r="TLO8" s="11"/>
      <c r="TLP8" s="234"/>
      <c r="TLQ8" s="235"/>
      <c r="TLR8" s="11"/>
      <c r="TLS8" s="11"/>
      <c r="TLT8" s="11"/>
      <c r="TLU8" s="11"/>
      <c r="TLV8" s="11"/>
      <c r="TLW8" s="234"/>
      <c r="TLX8" s="235"/>
      <c r="TLY8" s="11"/>
      <c r="TLZ8" s="11"/>
      <c r="TMA8" s="11"/>
      <c r="TMB8" s="11"/>
      <c r="TMC8" s="11"/>
      <c r="TMD8" s="234"/>
      <c r="TME8" s="235"/>
      <c r="TMF8" s="11"/>
      <c r="TMG8" s="11"/>
      <c r="TMH8" s="11"/>
      <c r="TMI8" s="11"/>
      <c r="TMJ8" s="11"/>
      <c r="TMK8" s="234"/>
      <c r="TML8" s="235"/>
      <c r="TMM8" s="11"/>
      <c r="TMN8" s="11"/>
      <c r="TMO8" s="11"/>
      <c r="TMP8" s="11"/>
      <c r="TMQ8" s="11"/>
      <c r="TMR8" s="234"/>
      <c r="TMS8" s="235"/>
      <c r="TMT8" s="11"/>
      <c r="TMU8" s="11"/>
      <c r="TMV8" s="11"/>
      <c r="TMW8" s="11"/>
      <c r="TMX8" s="11"/>
      <c r="TMY8" s="234"/>
      <c r="TMZ8" s="235"/>
      <c r="TNA8" s="11"/>
      <c r="TNB8" s="11"/>
      <c r="TNC8" s="11"/>
      <c r="TND8" s="11"/>
      <c r="TNE8" s="11"/>
      <c r="TNF8" s="234"/>
      <c r="TNG8" s="235"/>
      <c r="TNH8" s="11"/>
      <c r="TNI8" s="11"/>
      <c r="TNJ8" s="11"/>
      <c r="TNK8" s="11"/>
      <c r="TNL8" s="11"/>
      <c r="TNM8" s="234"/>
      <c r="TNN8" s="235"/>
      <c r="TNO8" s="11"/>
      <c r="TNP8" s="11"/>
      <c r="TNQ8" s="11"/>
      <c r="TNR8" s="11"/>
      <c r="TNS8" s="11"/>
      <c r="TNT8" s="234"/>
      <c r="TNU8" s="235"/>
      <c r="TNV8" s="11"/>
      <c r="TNW8" s="11"/>
      <c r="TNX8" s="11"/>
      <c r="TNY8" s="11"/>
      <c r="TNZ8" s="11"/>
      <c r="TOA8" s="234"/>
      <c r="TOB8" s="235"/>
      <c r="TOC8" s="11"/>
      <c r="TOD8" s="11"/>
      <c r="TOE8" s="11"/>
      <c r="TOF8" s="11"/>
      <c r="TOG8" s="11"/>
      <c r="TOH8" s="234"/>
      <c r="TOI8" s="235"/>
      <c r="TOJ8" s="11"/>
      <c r="TOK8" s="11"/>
      <c r="TOL8" s="11"/>
      <c r="TOM8" s="11"/>
      <c r="TON8" s="11"/>
      <c r="TOO8" s="234"/>
      <c r="TOP8" s="235"/>
      <c r="TOQ8" s="11"/>
      <c r="TOR8" s="11"/>
      <c r="TOS8" s="11"/>
      <c r="TOT8" s="11"/>
      <c r="TOU8" s="11"/>
      <c r="TOV8" s="234"/>
      <c r="TOW8" s="235"/>
      <c r="TOX8" s="11"/>
      <c r="TOY8" s="11"/>
      <c r="TOZ8" s="11"/>
      <c r="TPA8" s="11"/>
      <c r="TPB8" s="11"/>
      <c r="TPC8" s="234"/>
      <c r="TPD8" s="235"/>
      <c r="TPE8" s="11"/>
      <c r="TPF8" s="11"/>
      <c r="TPG8" s="11"/>
      <c r="TPH8" s="11"/>
      <c r="TPI8" s="11"/>
      <c r="TPJ8" s="234"/>
      <c r="TPK8" s="235"/>
      <c r="TPL8" s="11"/>
      <c r="TPM8" s="11"/>
      <c r="TPN8" s="11"/>
      <c r="TPO8" s="11"/>
      <c r="TPP8" s="11"/>
      <c r="TPQ8" s="234"/>
      <c r="TPR8" s="235"/>
      <c r="TPS8" s="11"/>
      <c r="TPT8" s="11"/>
      <c r="TPU8" s="11"/>
      <c r="TPV8" s="11"/>
      <c r="TPW8" s="11"/>
      <c r="TPX8" s="234"/>
      <c r="TPY8" s="235"/>
      <c r="TPZ8" s="11"/>
      <c r="TQA8" s="11"/>
      <c r="TQB8" s="11"/>
      <c r="TQC8" s="11"/>
      <c r="TQD8" s="11"/>
      <c r="TQE8" s="234"/>
      <c r="TQF8" s="235"/>
      <c r="TQG8" s="11"/>
      <c r="TQH8" s="11"/>
      <c r="TQI8" s="11"/>
      <c r="TQJ8" s="11"/>
      <c r="TQK8" s="11"/>
      <c r="TQL8" s="234"/>
      <c r="TQM8" s="235"/>
      <c r="TQN8" s="11"/>
      <c r="TQO8" s="11"/>
      <c r="TQP8" s="11"/>
      <c r="TQQ8" s="11"/>
      <c r="TQR8" s="11"/>
      <c r="TQS8" s="234"/>
      <c r="TQT8" s="235"/>
      <c r="TQU8" s="11"/>
      <c r="TQV8" s="11"/>
      <c r="TQW8" s="11"/>
      <c r="TQX8" s="11"/>
      <c r="TQY8" s="11"/>
      <c r="TQZ8" s="234"/>
      <c r="TRA8" s="235"/>
      <c r="TRB8" s="11"/>
      <c r="TRC8" s="11"/>
      <c r="TRD8" s="11"/>
      <c r="TRE8" s="11"/>
      <c r="TRF8" s="11"/>
      <c r="TRG8" s="234"/>
      <c r="TRH8" s="235"/>
      <c r="TRI8" s="11"/>
      <c r="TRJ8" s="11"/>
      <c r="TRK8" s="11"/>
      <c r="TRL8" s="11"/>
      <c r="TRM8" s="11"/>
      <c r="TRN8" s="234"/>
      <c r="TRO8" s="235"/>
      <c r="TRP8" s="11"/>
      <c r="TRQ8" s="11"/>
      <c r="TRR8" s="11"/>
      <c r="TRS8" s="11"/>
      <c r="TRT8" s="11"/>
      <c r="TRU8" s="234"/>
      <c r="TRV8" s="235"/>
      <c r="TRW8" s="11"/>
      <c r="TRX8" s="11"/>
      <c r="TRY8" s="11"/>
      <c r="TRZ8" s="11"/>
      <c r="TSA8" s="11"/>
      <c r="TSB8" s="234"/>
      <c r="TSC8" s="235"/>
      <c r="TSD8" s="11"/>
      <c r="TSE8" s="11"/>
      <c r="TSF8" s="11"/>
      <c r="TSG8" s="11"/>
      <c r="TSH8" s="11"/>
      <c r="TSI8" s="234"/>
      <c r="TSJ8" s="235"/>
      <c r="TSK8" s="11"/>
      <c r="TSL8" s="11"/>
      <c r="TSM8" s="11"/>
      <c r="TSN8" s="11"/>
      <c r="TSO8" s="11"/>
      <c r="TSP8" s="234"/>
      <c r="TSQ8" s="235"/>
      <c r="TSR8" s="11"/>
      <c r="TSS8" s="11"/>
      <c r="TST8" s="11"/>
      <c r="TSU8" s="11"/>
      <c r="TSV8" s="11"/>
      <c r="TSW8" s="234"/>
      <c r="TSX8" s="235"/>
      <c r="TSY8" s="11"/>
      <c r="TSZ8" s="11"/>
      <c r="TTA8" s="11"/>
      <c r="TTB8" s="11"/>
      <c r="TTC8" s="11"/>
      <c r="TTD8" s="234"/>
      <c r="TTE8" s="235"/>
      <c r="TTF8" s="11"/>
      <c r="TTG8" s="11"/>
      <c r="TTH8" s="11"/>
      <c r="TTI8" s="11"/>
      <c r="TTJ8" s="11"/>
      <c r="TTK8" s="234"/>
      <c r="TTL8" s="235"/>
      <c r="TTM8" s="11"/>
      <c r="TTN8" s="11"/>
      <c r="TTO8" s="11"/>
      <c r="TTP8" s="11"/>
      <c r="TTQ8" s="11"/>
      <c r="TTR8" s="234"/>
      <c r="TTS8" s="235"/>
      <c r="TTT8" s="11"/>
      <c r="TTU8" s="11"/>
      <c r="TTV8" s="11"/>
      <c r="TTW8" s="11"/>
      <c r="TTX8" s="11"/>
      <c r="TTY8" s="234"/>
      <c r="TTZ8" s="235"/>
      <c r="TUA8" s="11"/>
      <c r="TUB8" s="11"/>
      <c r="TUC8" s="11"/>
      <c r="TUD8" s="11"/>
      <c r="TUE8" s="11"/>
      <c r="TUF8" s="234"/>
      <c r="TUG8" s="235"/>
      <c r="TUH8" s="11"/>
      <c r="TUI8" s="11"/>
      <c r="TUJ8" s="11"/>
      <c r="TUK8" s="11"/>
      <c r="TUL8" s="11"/>
      <c r="TUM8" s="234"/>
      <c r="TUN8" s="235"/>
      <c r="TUO8" s="11"/>
      <c r="TUP8" s="11"/>
      <c r="TUQ8" s="11"/>
      <c r="TUR8" s="11"/>
      <c r="TUS8" s="11"/>
      <c r="TUT8" s="234"/>
      <c r="TUU8" s="235"/>
      <c r="TUV8" s="11"/>
      <c r="TUW8" s="11"/>
      <c r="TUX8" s="11"/>
      <c r="TUY8" s="11"/>
      <c r="TUZ8" s="11"/>
      <c r="TVA8" s="234"/>
      <c r="TVB8" s="235"/>
      <c r="TVC8" s="11"/>
      <c r="TVD8" s="11"/>
      <c r="TVE8" s="11"/>
      <c r="TVF8" s="11"/>
      <c r="TVG8" s="11"/>
      <c r="TVH8" s="234"/>
      <c r="TVI8" s="235"/>
      <c r="TVJ8" s="11"/>
      <c r="TVK8" s="11"/>
      <c r="TVL8" s="11"/>
      <c r="TVM8" s="11"/>
      <c r="TVN8" s="11"/>
      <c r="TVO8" s="234"/>
      <c r="TVP8" s="235"/>
      <c r="TVQ8" s="11"/>
      <c r="TVR8" s="11"/>
      <c r="TVS8" s="11"/>
      <c r="TVT8" s="11"/>
      <c r="TVU8" s="11"/>
      <c r="TVV8" s="234"/>
      <c r="TVW8" s="235"/>
      <c r="TVX8" s="11"/>
      <c r="TVY8" s="11"/>
      <c r="TVZ8" s="11"/>
      <c r="TWA8" s="11"/>
      <c r="TWB8" s="11"/>
      <c r="TWC8" s="234"/>
      <c r="TWD8" s="235"/>
      <c r="TWE8" s="11"/>
      <c r="TWF8" s="11"/>
      <c r="TWG8" s="11"/>
      <c r="TWH8" s="11"/>
      <c r="TWI8" s="11"/>
      <c r="TWJ8" s="234"/>
      <c r="TWK8" s="235"/>
      <c r="TWL8" s="11"/>
      <c r="TWM8" s="11"/>
      <c r="TWN8" s="11"/>
      <c r="TWO8" s="11"/>
      <c r="TWP8" s="11"/>
      <c r="TWQ8" s="234"/>
      <c r="TWR8" s="235"/>
      <c r="TWS8" s="11"/>
      <c r="TWT8" s="11"/>
      <c r="TWU8" s="11"/>
      <c r="TWV8" s="11"/>
      <c r="TWW8" s="11"/>
      <c r="TWX8" s="234"/>
      <c r="TWY8" s="235"/>
      <c r="TWZ8" s="11"/>
      <c r="TXA8" s="11"/>
      <c r="TXB8" s="11"/>
      <c r="TXC8" s="11"/>
      <c r="TXD8" s="11"/>
      <c r="TXE8" s="234"/>
      <c r="TXF8" s="235"/>
      <c r="TXG8" s="11"/>
      <c r="TXH8" s="11"/>
      <c r="TXI8" s="11"/>
      <c r="TXJ8" s="11"/>
      <c r="TXK8" s="11"/>
      <c r="TXL8" s="234"/>
      <c r="TXM8" s="235"/>
      <c r="TXN8" s="11"/>
      <c r="TXO8" s="11"/>
      <c r="TXP8" s="11"/>
      <c r="TXQ8" s="11"/>
      <c r="TXR8" s="11"/>
      <c r="TXS8" s="234"/>
      <c r="TXT8" s="235"/>
      <c r="TXU8" s="11"/>
      <c r="TXV8" s="11"/>
      <c r="TXW8" s="11"/>
      <c r="TXX8" s="11"/>
      <c r="TXY8" s="11"/>
      <c r="TXZ8" s="234"/>
      <c r="TYA8" s="235"/>
      <c r="TYB8" s="11"/>
      <c r="TYC8" s="11"/>
      <c r="TYD8" s="11"/>
      <c r="TYE8" s="11"/>
      <c r="TYF8" s="11"/>
      <c r="TYG8" s="234"/>
      <c r="TYH8" s="235"/>
      <c r="TYI8" s="11"/>
      <c r="TYJ8" s="11"/>
      <c r="TYK8" s="11"/>
      <c r="TYL8" s="11"/>
      <c r="TYM8" s="11"/>
      <c r="TYN8" s="234"/>
      <c r="TYO8" s="235"/>
      <c r="TYP8" s="11"/>
      <c r="TYQ8" s="11"/>
      <c r="TYR8" s="11"/>
      <c r="TYS8" s="11"/>
      <c r="TYT8" s="11"/>
      <c r="TYU8" s="234"/>
      <c r="TYV8" s="235"/>
      <c r="TYW8" s="11"/>
      <c r="TYX8" s="11"/>
      <c r="TYY8" s="11"/>
      <c r="TYZ8" s="11"/>
      <c r="TZA8" s="11"/>
      <c r="TZB8" s="234"/>
      <c r="TZC8" s="235"/>
      <c r="TZD8" s="11"/>
      <c r="TZE8" s="11"/>
      <c r="TZF8" s="11"/>
      <c r="TZG8" s="11"/>
      <c r="TZH8" s="11"/>
      <c r="TZI8" s="234"/>
      <c r="TZJ8" s="235"/>
      <c r="TZK8" s="11"/>
      <c r="TZL8" s="11"/>
      <c r="TZM8" s="11"/>
      <c r="TZN8" s="11"/>
      <c r="TZO8" s="11"/>
      <c r="TZP8" s="234"/>
      <c r="TZQ8" s="235"/>
      <c r="TZR8" s="11"/>
      <c r="TZS8" s="11"/>
      <c r="TZT8" s="11"/>
      <c r="TZU8" s="11"/>
      <c r="TZV8" s="11"/>
      <c r="TZW8" s="234"/>
      <c r="TZX8" s="235"/>
      <c r="TZY8" s="11"/>
      <c r="TZZ8" s="11"/>
      <c r="UAA8" s="11"/>
      <c r="UAB8" s="11"/>
      <c r="UAC8" s="11"/>
      <c r="UAD8" s="234"/>
      <c r="UAE8" s="235"/>
      <c r="UAF8" s="11"/>
      <c r="UAG8" s="11"/>
      <c r="UAH8" s="11"/>
      <c r="UAI8" s="11"/>
      <c r="UAJ8" s="11"/>
      <c r="UAK8" s="234"/>
      <c r="UAL8" s="235"/>
      <c r="UAM8" s="11"/>
      <c r="UAN8" s="11"/>
      <c r="UAO8" s="11"/>
      <c r="UAP8" s="11"/>
      <c r="UAQ8" s="11"/>
      <c r="UAR8" s="234"/>
      <c r="UAS8" s="235"/>
      <c r="UAT8" s="11"/>
      <c r="UAU8" s="11"/>
      <c r="UAV8" s="11"/>
      <c r="UAW8" s="11"/>
      <c r="UAX8" s="11"/>
      <c r="UAY8" s="234"/>
      <c r="UAZ8" s="235"/>
      <c r="UBA8" s="11"/>
      <c r="UBB8" s="11"/>
      <c r="UBC8" s="11"/>
      <c r="UBD8" s="11"/>
      <c r="UBE8" s="11"/>
      <c r="UBF8" s="234"/>
      <c r="UBG8" s="235"/>
      <c r="UBH8" s="11"/>
      <c r="UBI8" s="11"/>
      <c r="UBJ8" s="11"/>
      <c r="UBK8" s="11"/>
      <c r="UBL8" s="11"/>
      <c r="UBM8" s="234"/>
      <c r="UBN8" s="235"/>
      <c r="UBO8" s="11"/>
      <c r="UBP8" s="11"/>
      <c r="UBQ8" s="11"/>
      <c r="UBR8" s="11"/>
      <c r="UBS8" s="11"/>
      <c r="UBT8" s="234"/>
      <c r="UBU8" s="235"/>
      <c r="UBV8" s="11"/>
      <c r="UBW8" s="11"/>
      <c r="UBX8" s="11"/>
      <c r="UBY8" s="11"/>
      <c r="UBZ8" s="11"/>
      <c r="UCA8" s="234"/>
      <c r="UCB8" s="235"/>
      <c r="UCC8" s="11"/>
      <c r="UCD8" s="11"/>
      <c r="UCE8" s="11"/>
      <c r="UCF8" s="11"/>
      <c r="UCG8" s="11"/>
      <c r="UCH8" s="234"/>
      <c r="UCI8" s="235"/>
      <c r="UCJ8" s="11"/>
      <c r="UCK8" s="11"/>
      <c r="UCL8" s="11"/>
      <c r="UCM8" s="11"/>
      <c r="UCN8" s="11"/>
      <c r="UCO8" s="234"/>
      <c r="UCP8" s="235"/>
      <c r="UCQ8" s="11"/>
      <c r="UCR8" s="11"/>
      <c r="UCS8" s="11"/>
      <c r="UCT8" s="11"/>
      <c r="UCU8" s="11"/>
      <c r="UCV8" s="234"/>
      <c r="UCW8" s="235"/>
      <c r="UCX8" s="11"/>
      <c r="UCY8" s="11"/>
      <c r="UCZ8" s="11"/>
      <c r="UDA8" s="11"/>
      <c r="UDB8" s="11"/>
      <c r="UDC8" s="234"/>
      <c r="UDD8" s="235"/>
      <c r="UDE8" s="11"/>
      <c r="UDF8" s="11"/>
      <c r="UDG8" s="11"/>
      <c r="UDH8" s="11"/>
      <c r="UDI8" s="11"/>
      <c r="UDJ8" s="234"/>
      <c r="UDK8" s="235"/>
      <c r="UDL8" s="11"/>
      <c r="UDM8" s="11"/>
      <c r="UDN8" s="11"/>
      <c r="UDO8" s="11"/>
      <c r="UDP8" s="11"/>
      <c r="UDQ8" s="234"/>
      <c r="UDR8" s="235"/>
      <c r="UDS8" s="11"/>
      <c r="UDT8" s="11"/>
      <c r="UDU8" s="11"/>
      <c r="UDV8" s="11"/>
      <c r="UDW8" s="11"/>
      <c r="UDX8" s="234"/>
      <c r="UDY8" s="235"/>
      <c r="UDZ8" s="11"/>
      <c r="UEA8" s="11"/>
      <c r="UEB8" s="11"/>
      <c r="UEC8" s="11"/>
      <c r="UED8" s="11"/>
      <c r="UEE8" s="234"/>
      <c r="UEF8" s="235"/>
      <c r="UEG8" s="11"/>
      <c r="UEH8" s="11"/>
      <c r="UEI8" s="11"/>
      <c r="UEJ8" s="11"/>
      <c r="UEK8" s="11"/>
      <c r="UEL8" s="234"/>
      <c r="UEM8" s="235"/>
      <c r="UEN8" s="11"/>
      <c r="UEO8" s="11"/>
      <c r="UEP8" s="11"/>
      <c r="UEQ8" s="11"/>
      <c r="UER8" s="11"/>
      <c r="UES8" s="234"/>
      <c r="UET8" s="235"/>
      <c r="UEU8" s="11"/>
      <c r="UEV8" s="11"/>
      <c r="UEW8" s="11"/>
      <c r="UEX8" s="11"/>
      <c r="UEY8" s="11"/>
      <c r="UEZ8" s="234"/>
      <c r="UFA8" s="235"/>
      <c r="UFB8" s="11"/>
      <c r="UFC8" s="11"/>
      <c r="UFD8" s="11"/>
      <c r="UFE8" s="11"/>
      <c r="UFF8" s="11"/>
      <c r="UFG8" s="234"/>
      <c r="UFH8" s="235"/>
      <c r="UFI8" s="11"/>
      <c r="UFJ8" s="11"/>
      <c r="UFK8" s="11"/>
      <c r="UFL8" s="11"/>
      <c r="UFM8" s="11"/>
      <c r="UFN8" s="234"/>
      <c r="UFO8" s="235"/>
      <c r="UFP8" s="11"/>
      <c r="UFQ8" s="11"/>
      <c r="UFR8" s="11"/>
      <c r="UFS8" s="11"/>
      <c r="UFT8" s="11"/>
      <c r="UFU8" s="234"/>
      <c r="UFV8" s="235"/>
      <c r="UFW8" s="11"/>
      <c r="UFX8" s="11"/>
      <c r="UFY8" s="11"/>
      <c r="UFZ8" s="11"/>
      <c r="UGA8" s="11"/>
      <c r="UGB8" s="234"/>
      <c r="UGC8" s="235"/>
      <c r="UGD8" s="11"/>
      <c r="UGE8" s="11"/>
      <c r="UGF8" s="11"/>
      <c r="UGG8" s="11"/>
      <c r="UGH8" s="11"/>
      <c r="UGI8" s="234"/>
      <c r="UGJ8" s="235"/>
      <c r="UGK8" s="11"/>
      <c r="UGL8" s="11"/>
      <c r="UGM8" s="11"/>
      <c r="UGN8" s="11"/>
      <c r="UGO8" s="11"/>
      <c r="UGP8" s="234"/>
      <c r="UGQ8" s="235"/>
      <c r="UGR8" s="11"/>
      <c r="UGS8" s="11"/>
      <c r="UGT8" s="11"/>
      <c r="UGU8" s="11"/>
      <c r="UGV8" s="11"/>
      <c r="UGW8" s="234"/>
      <c r="UGX8" s="235"/>
      <c r="UGY8" s="11"/>
      <c r="UGZ8" s="11"/>
      <c r="UHA8" s="11"/>
      <c r="UHB8" s="11"/>
      <c r="UHC8" s="11"/>
      <c r="UHD8" s="234"/>
      <c r="UHE8" s="235"/>
      <c r="UHF8" s="11"/>
      <c r="UHG8" s="11"/>
      <c r="UHH8" s="11"/>
      <c r="UHI8" s="11"/>
      <c r="UHJ8" s="11"/>
      <c r="UHK8" s="234"/>
      <c r="UHL8" s="235"/>
      <c r="UHM8" s="11"/>
      <c r="UHN8" s="11"/>
      <c r="UHO8" s="11"/>
      <c r="UHP8" s="11"/>
      <c r="UHQ8" s="11"/>
      <c r="UHR8" s="234"/>
      <c r="UHS8" s="235"/>
      <c r="UHT8" s="11"/>
      <c r="UHU8" s="11"/>
      <c r="UHV8" s="11"/>
      <c r="UHW8" s="11"/>
      <c r="UHX8" s="11"/>
      <c r="UHY8" s="234"/>
      <c r="UHZ8" s="235"/>
      <c r="UIA8" s="11"/>
      <c r="UIB8" s="11"/>
      <c r="UIC8" s="11"/>
      <c r="UID8" s="11"/>
      <c r="UIE8" s="11"/>
      <c r="UIF8" s="234"/>
      <c r="UIG8" s="235"/>
      <c r="UIH8" s="11"/>
      <c r="UII8" s="11"/>
      <c r="UIJ8" s="11"/>
      <c r="UIK8" s="11"/>
      <c r="UIL8" s="11"/>
      <c r="UIM8" s="234"/>
      <c r="UIN8" s="235"/>
      <c r="UIO8" s="11"/>
      <c r="UIP8" s="11"/>
      <c r="UIQ8" s="11"/>
      <c r="UIR8" s="11"/>
      <c r="UIS8" s="11"/>
      <c r="UIT8" s="234"/>
      <c r="UIU8" s="235"/>
      <c r="UIV8" s="11"/>
      <c r="UIW8" s="11"/>
      <c r="UIX8" s="11"/>
      <c r="UIY8" s="11"/>
      <c r="UIZ8" s="11"/>
      <c r="UJA8" s="234"/>
      <c r="UJB8" s="235"/>
      <c r="UJC8" s="11"/>
      <c r="UJD8" s="11"/>
      <c r="UJE8" s="11"/>
      <c r="UJF8" s="11"/>
      <c r="UJG8" s="11"/>
      <c r="UJH8" s="234"/>
      <c r="UJI8" s="235"/>
      <c r="UJJ8" s="11"/>
      <c r="UJK8" s="11"/>
      <c r="UJL8" s="11"/>
      <c r="UJM8" s="11"/>
      <c r="UJN8" s="11"/>
      <c r="UJO8" s="234"/>
      <c r="UJP8" s="235"/>
      <c r="UJQ8" s="11"/>
      <c r="UJR8" s="11"/>
      <c r="UJS8" s="11"/>
      <c r="UJT8" s="11"/>
      <c r="UJU8" s="11"/>
      <c r="UJV8" s="234"/>
      <c r="UJW8" s="235"/>
      <c r="UJX8" s="11"/>
      <c r="UJY8" s="11"/>
      <c r="UJZ8" s="11"/>
      <c r="UKA8" s="11"/>
      <c r="UKB8" s="11"/>
      <c r="UKC8" s="234"/>
      <c r="UKD8" s="235"/>
      <c r="UKE8" s="11"/>
      <c r="UKF8" s="11"/>
      <c r="UKG8" s="11"/>
      <c r="UKH8" s="11"/>
      <c r="UKI8" s="11"/>
      <c r="UKJ8" s="234"/>
      <c r="UKK8" s="235"/>
      <c r="UKL8" s="11"/>
      <c r="UKM8" s="11"/>
      <c r="UKN8" s="11"/>
      <c r="UKO8" s="11"/>
      <c r="UKP8" s="11"/>
      <c r="UKQ8" s="234"/>
      <c r="UKR8" s="235"/>
      <c r="UKS8" s="11"/>
      <c r="UKT8" s="11"/>
      <c r="UKU8" s="11"/>
      <c r="UKV8" s="11"/>
      <c r="UKW8" s="11"/>
      <c r="UKX8" s="234"/>
      <c r="UKY8" s="235"/>
      <c r="UKZ8" s="11"/>
      <c r="ULA8" s="11"/>
      <c r="ULB8" s="11"/>
      <c r="ULC8" s="11"/>
      <c r="ULD8" s="11"/>
      <c r="ULE8" s="234"/>
      <c r="ULF8" s="235"/>
      <c r="ULG8" s="11"/>
      <c r="ULH8" s="11"/>
      <c r="ULI8" s="11"/>
      <c r="ULJ8" s="11"/>
      <c r="ULK8" s="11"/>
      <c r="ULL8" s="234"/>
      <c r="ULM8" s="235"/>
      <c r="ULN8" s="11"/>
      <c r="ULO8" s="11"/>
      <c r="ULP8" s="11"/>
      <c r="ULQ8" s="11"/>
      <c r="ULR8" s="11"/>
      <c r="ULS8" s="234"/>
      <c r="ULT8" s="235"/>
      <c r="ULU8" s="11"/>
      <c r="ULV8" s="11"/>
      <c r="ULW8" s="11"/>
      <c r="ULX8" s="11"/>
      <c r="ULY8" s="11"/>
      <c r="ULZ8" s="234"/>
      <c r="UMA8" s="235"/>
      <c r="UMB8" s="11"/>
      <c r="UMC8" s="11"/>
      <c r="UMD8" s="11"/>
      <c r="UME8" s="11"/>
      <c r="UMF8" s="11"/>
      <c r="UMG8" s="234"/>
      <c r="UMH8" s="235"/>
      <c r="UMI8" s="11"/>
      <c r="UMJ8" s="11"/>
      <c r="UMK8" s="11"/>
      <c r="UML8" s="11"/>
      <c r="UMM8" s="11"/>
      <c r="UMN8" s="234"/>
      <c r="UMO8" s="235"/>
      <c r="UMP8" s="11"/>
      <c r="UMQ8" s="11"/>
      <c r="UMR8" s="11"/>
      <c r="UMS8" s="11"/>
      <c r="UMT8" s="11"/>
      <c r="UMU8" s="234"/>
      <c r="UMV8" s="235"/>
      <c r="UMW8" s="11"/>
      <c r="UMX8" s="11"/>
      <c r="UMY8" s="11"/>
      <c r="UMZ8" s="11"/>
      <c r="UNA8" s="11"/>
      <c r="UNB8" s="234"/>
      <c r="UNC8" s="235"/>
      <c r="UND8" s="11"/>
      <c r="UNE8" s="11"/>
      <c r="UNF8" s="11"/>
      <c r="UNG8" s="11"/>
      <c r="UNH8" s="11"/>
      <c r="UNI8" s="234"/>
      <c r="UNJ8" s="235"/>
      <c r="UNK8" s="11"/>
      <c r="UNL8" s="11"/>
      <c r="UNM8" s="11"/>
      <c r="UNN8" s="11"/>
      <c r="UNO8" s="11"/>
      <c r="UNP8" s="234"/>
      <c r="UNQ8" s="235"/>
      <c r="UNR8" s="11"/>
      <c r="UNS8" s="11"/>
      <c r="UNT8" s="11"/>
      <c r="UNU8" s="11"/>
      <c r="UNV8" s="11"/>
      <c r="UNW8" s="234"/>
      <c r="UNX8" s="235"/>
      <c r="UNY8" s="11"/>
      <c r="UNZ8" s="11"/>
      <c r="UOA8" s="11"/>
      <c r="UOB8" s="11"/>
      <c r="UOC8" s="11"/>
      <c r="UOD8" s="234"/>
      <c r="UOE8" s="235"/>
      <c r="UOF8" s="11"/>
      <c r="UOG8" s="11"/>
      <c r="UOH8" s="11"/>
      <c r="UOI8" s="11"/>
      <c r="UOJ8" s="11"/>
      <c r="UOK8" s="234"/>
      <c r="UOL8" s="235"/>
      <c r="UOM8" s="11"/>
      <c r="UON8" s="11"/>
      <c r="UOO8" s="11"/>
      <c r="UOP8" s="11"/>
      <c r="UOQ8" s="11"/>
      <c r="UOR8" s="234"/>
      <c r="UOS8" s="235"/>
      <c r="UOT8" s="11"/>
      <c r="UOU8" s="11"/>
      <c r="UOV8" s="11"/>
      <c r="UOW8" s="11"/>
      <c r="UOX8" s="11"/>
      <c r="UOY8" s="234"/>
      <c r="UOZ8" s="235"/>
      <c r="UPA8" s="11"/>
      <c r="UPB8" s="11"/>
      <c r="UPC8" s="11"/>
      <c r="UPD8" s="11"/>
      <c r="UPE8" s="11"/>
      <c r="UPF8" s="234"/>
      <c r="UPG8" s="235"/>
      <c r="UPH8" s="11"/>
      <c r="UPI8" s="11"/>
      <c r="UPJ8" s="11"/>
      <c r="UPK8" s="11"/>
      <c r="UPL8" s="11"/>
      <c r="UPM8" s="234"/>
      <c r="UPN8" s="235"/>
      <c r="UPO8" s="11"/>
      <c r="UPP8" s="11"/>
      <c r="UPQ8" s="11"/>
      <c r="UPR8" s="11"/>
      <c r="UPS8" s="11"/>
      <c r="UPT8" s="234"/>
      <c r="UPU8" s="235"/>
      <c r="UPV8" s="11"/>
      <c r="UPW8" s="11"/>
      <c r="UPX8" s="11"/>
      <c r="UPY8" s="11"/>
      <c r="UPZ8" s="11"/>
      <c r="UQA8" s="234"/>
      <c r="UQB8" s="235"/>
      <c r="UQC8" s="11"/>
      <c r="UQD8" s="11"/>
      <c r="UQE8" s="11"/>
      <c r="UQF8" s="11"/>
      <c r="UQG8" s="11"/>
      <c r="UQH8" s="234"/>
      <c r="UQI8" s="235"/>
      <c r="UQJ8" s="11"/>
      <c r="UQK8" s="11"/>
      <c r="UQL8" s="11"/>
      <c r="UQM8" s="11"/>
      <c r="UQN8" s="11"/>
      <c r="UQO8" s="234"/>
      <c r="UQP8" s="235"/>
      <c r="UQQ8" s="11"/>
      <c r="UQR8" s="11"/>
      <c r="UQS8" s="11"/>
      <c r="UQT8" s="11"/>
      <c r="UQU8" s="11"/>
      <c r="UQV8" s="234"/>
      <c r="UQW8" s="235"/>
      <c r="UQX8" s="11"/>
      <c r="UQY8" s="11"/>
      <c r="UQZ8" s="11"/>
      <c r="URA8" s="11"/>
      <c r="URB8" s="11"/>
      <c r="URC8" s="234"/>
      <c r="URD8" s="235"/>
      <c r="URE8" s="11"/>
      <c r="URF8" s="11"/>
      <c r="URG8" s="11"/>
      <c r="URH8" s="11"/>
      <c r="URI8" s="11"/>
      <c r="URJ8" s="234"/>
      <c r="URK8" s="235"/>
      <c r="URL8" s="11"/>
      <c r="URM8" s="11"/>
      <c r="URN8" s="11"/>
      <c r="URO8" s="11"/>
      <c r="URP8" s="11"/>
      <c r="URQ8" s="234"/>
      <c r="URR8" s="235"/>
      <c r="URS8" s="11"/>
      <c r="URT8" s="11"/>
      <c r="URU8" s="11"/>
      <c r="URV8" s="11"/>
      <c r="URW8" s="11"/>
      <c r="URX8" s="234"/>
      <c r="URY8" s="235"/>
      <c r="URZ8" s="11"/>
      <c r="USA8" s="11"/>
      <c r="USB8" s="11"/>
      <c r="USC8" s="11"/>
      <c r="USD8" s="11"/>
      <c r="USE8" s="234"/>
      <c r="USF8" s="235"/>
      <c r="USG8" s="11"/>
      <c r="USH8" s="11"/>
      <c r="USI8" s="11"/>
      <c r="USJ8" s="11"/>
      <c r="USK8" s="11"/>
      <c r="USL8" s="234"/>
      <c r="USM8" s="235"/>
      <c r="USN8" s="11"/>
      <c r="USO8" s="11"/>
      <c r="USP8" s="11"/>
      <c r="USQ8" s="11"/>
      <c r="USR8" s="11"/>
      <c r="USS8" s="234"/>
      <c r="UST8" s="235"/>
      <c r="USU8" s="11"/>
      <c r="USV8" s="11"/>
      <c r="USW8" s="11"/>
      <c r="USX8" s="11"/>
      <c r="USY8" s="11"/>
      <c r="USZ8" s="234"/>
      <c r="UTA8" s="235"/>
      <c r="UTB8" s="11"/>
      <c r="UTC8" s="11"/>
      <c r="UTD8" s="11"/>
      <c r="UTE8" s="11"/>
      <c r="UTF8" s="11"/>
      <c r="UTG8" s="234"/>
      <c r="UTH8" s="235"/>
      <c r="UTI8" s="11"/>
      <c r="UTJ8" s="11"/>
      <c r="UTK8" s="11"/>
      <c r="UTL8" s="11"/>
      <c r="UTM8" s="11"/>
      <c r="UTN8" s="234"/>
      <c r="UTO8" s="235"/>
      <c r="UTP8" s="11"/>
      <c r="UTQ8" s="11"/>
      <c r="UTR8" s="11"/>
      <c r="UTS8" s="11"/>
      <c r="UTT8" s="11"/>
      <c r="UTU8" s="234"/>
      <c r="UTV8" s="235"/>
      <c r="UTW8" s="11"/>
      <c r="UTX8" s="11"/>
      <c r="UTY8" s="11"/>
      <c r="UTZ8" s="11"/>
      <c r="UUA8" s="11"/>
      <c r="UUB8" s="234"/>
      <c r="UUC8" s="235"/>
      <c r="UUD8" s="11"/>
      <c r="UUE8" s="11"/>
      <c r="UUF8" s="11"/>
      <c r="UUG8" s="11"/>
      <c r="UUH8" s="11"/>
      <c r="UUI8" s="234"/>
      <c r="UUJ8" s="235"/>
      <c r="UUK8" s="11"/>
      <c r="UUL8" s="11"/>
      <c r="UUM8" s="11"/>
      <c r="UUN8" s="11"/>
      <c r="UUO8" s="11"/>
      <c r="UUP8" s="234"/>
      <c r="UUQ8" s="235"/>
      <c r="UUR8" s="11"/>
      <c r="UUS8" s="11"/>
      <c r="UUT8" s="11"/>
      <c r="UUU8" s="11"/>
      <c r="UUV8" s="11"/>
      <c r="UUW8" s="234"/>
      <c r="UUX8" s="235"/>
      <c r="UUY8" s="11"/>
      <c r="UUZ8" s="11"/>
      <c r="UVA8" s="11"/>
      <c r="UVB8" s="11"/>
      <c r="UVC8" s="11"/>
      <c r="UVD8" s="234"/>
      <c r="UVE8" s="235"/>
      <c r="UVF8" s="11"/>
      <c r="UVG8" s="11"/>
      <c r="UVH8" s="11"/>
      <c r="UVI8" s="11"/>
      <c r="UVJ8" s="11"/>
      <c r="UVK8" s="234"/>
      <c r="UVL8" s="235"/>
      <c r="UVM8" s="11"/>
      <c r="UVN8" s="11"/>
      <c r="UVO8" s="11"/>
      <c r="UVP8" s="11"/>
      <c r="UVQ8" s="11"/>
      <c r="UVR8" s="234"/>
      <c r="UVS8" s="235"/>
      <c r="UVT8" s="11"/>
      <c r="UVU8" s="11"/>
      <c r="UVV8" s="11"/>
      <c r="UVW8" s="11"/>
      <c r="UVX8" s="11"/>
      <c r="UVY8" s="234"/>
      <c r="UVZ8" s="235"/>
      <c r="UWA8" s="11"/>
      <c r="UWB8" s="11"/>
      <c r="UWC8" s="11"/>
      <c r="UWD8" s="11"/>
      <c r="UWE8" s="11"/>
      <c r="UWF8" s="234"/>
      <c r="UWG8" s="235"/>
      <c r="UWH8" s="11"/>
      <c r="UWI8" s="11"/>
      <c r="UWJ8" s="11"/>
      <c r="UWK8" s="11"/>
      <c r="UWL8" s="11"/>
      <c r="UWM8" s="234"/>
      <c r="UWN8" s="235"/>
      <c r="UWO8" s="11"/>
      <c r="UWP8" s="11"/>
      <c r="UWQ8" s="11"/>
      <c r="UWR8" s="11"/>
      <c r="UWS8" s="11"/>
      <c r="UWT8" s="234"/>
      <c r="UWU8" s="235"/>
      <c r="UWV8" s="11"/>
      <c r="UWW8" s="11"/>
      <c r="UWX8" s="11"/>
      <c r="UWY8" s="11"/>
      <c r="UWZ8" s="11"/>
      <c r="UXA8" s="234"/>
      <c r="UXB8" s="235"/>
      <c r="UXC8" s="11"/>
      <c r="UXD8" s="11"/>
      <c r="UXE8" s="11"/>
      <c r="UXF8" s="11"/>
      <c r="UXG8" s="11"/>
      <c r="UXH8" s="234"/>
      <c r="UXI8" s="235"/>
      <c r="UXJ8" s="11"/>
      <c r="UXK8" s="11"/>
      <c r="UXL8" s="11"/>
      <c r="UXM8" s="11"/>
      <c r="UXN8" s="11"/>
      <c r="UXO8" s="234"/>
      <c r="UXP8" s="235"/>
      <c r="UXQ8" s="11"/>
      <c r="UXR8" s="11"/>
      <c r="UXS8" s="11"/>
      <c r="UXT8" s="11"/>
      <c r="UXU8" s="11"/>
      <c r="UXV8" s="234"/>
      <c r="UXW8" s="235"/>
      <c r="UXX8" s="11"/>
      <c r="UXY8" s="11"/>
      <c r="UXZ8" s="11"/>
      <c r="UYA8" s="11"/>
      <c r="UYB8" s="11"/>
      <c r="UYC8" s="234"/>
      <c r="UYD8" s="235"/>
      <c r="UYE8" s="11"/>
      <c r="UYF8" s="11"/>
      <c r="UYG8" s="11"/>
      <c r="UYH8" s="11"/>
      <c r="UYI8" s="11"/>
      <c r="UYJ8" s="234"/>
      <c r="UYK8" s="235"/>
      <c r="UYL8" s="11"/>
      <c r="UYM8" s="11"/>
      <c r="UYN8" s="11"/>
      <c r="UYO8" s="11"/>
      <c r="UYP8" s="11"/>
      <c r="UYQ8" s="234"/>
      <c r="UYR8" s="235"/>
      <c r="UYS8" s="11"/>
      <c r="UYT8" s="11"/>
      <c r="UYU8" s="11"/>
      <c r="UYV8" s="11"/>
      <c r="UYW8" s="11"/>
      <c r="UYX8" s="234"/>
      <c r="UYY8" s="235"/>
      <c r="UYZ8" s="11"/>
      <c r="UZA8" s="11"/>
      <c r="UZB8" s="11"/>
      <c r="UZC8" s="11"/>
      <c r="UZD8" s="11"/>
      <c r="UZE8" s="234"/>
      <c r="UZF8" s="235"/>
      <c r="UZG8" s="11"/>
      <c r="UZH8" s="11"/>
      <c r="UZI8" s="11"/>
      <c r="UZJ8" s="11"/>
      <c r="UZK8" s="11"/>
      <c r="UZL8" s="234"/>
      <c r="UZM8" s="235"/>
      <c r="UZN8" s="11"/>
      <c r="UZO8" s="11"/>
      <c r="UZP8" s="11"/>
      <c r="UZQ8" s="11"/>
      <c r="UZR8" s="11"/>
      <c r="UZS8" s="234"/>
      <c r="UZT8" s="235"/>
      <c r="UZU8" s="11"/>
      <c r="UZV8" s="11"/>
      <c r="UZW8" s="11"/>
      <c r="UZX8" s="11"/>
      <c r="UZY8" s="11"/>
      <c r="UZZ8" s="234"/>
      <c r="VAA8" s="235"/>
      <c r="VAB8" s="11"/>
      <c r="VAC8" s="11"/>
      <c r="VAD8" s="11"/>
      <c r="VAE8" s="11"/>
      <c r="VAF8" s="11"/>
      <c r="VAG8" s="234"/>
      <c r="VAH8" s="235"/>
      <c r="VAI8" s="11"/>
      <c r="VAJ8" s="11"/>
      <c r="VAK8" s="11"/>
      <c r="VAL8" s="11"/>
      <c r="VAM8" s="11"/>
      <c r="VAN8" s="234"/>
      <c r="VAO8" s="235"/>
      <c r="VAP8" s="11"/>
      <c r="VAQ8" s="11"/>
      <c r="VAR8" s="11"/>
      <c r="VAS8" s="11"/>
      <c r="VAT8" s="11"/>
      <c r="VAU8" s="234"/>
      <c r="VAV8" s="235"/>
      <c r="VAW8" s="11"/>
      <c r="VAX8" s="11"/>
      <c r="VAY8" s="11"/>
      <c r="VAZ8" s="11"/>
      <c r="VBA8" s="11"/>
      <c r="VBB8" s="234"/>
      <c r="VBC8" s="235"/>
      <c r="VBD8" s="11"/>
      <c r="VBE8" s="11"/>
      <c r="VBF8" s="11"/>
      <c r="VBG8" s="11"/>
      <c r="VBH8" s="11"/>
      <c r="VBI8" s="234"/>
      <c r="VBJ8" s="235"/>
      <c r="VBK8" s="11"/>
      <c r="VBL8" s="11"/>
      <c r="VBM8" s="11"/>
      <c r="VBN8" s="11"/>
      <c r="VBO8" s="11"/>
      <c r="VBP8" s="234"/>
      <c r="VBQ8" s="235"/>
      <c r="VBR8" s="11"/>
      <c r="VBS8" s="11"/>
      <c r="VBT8" s="11"/>
      <c r="VBU8" s="11"/>
      <c r="VBV8" s="11"/>
      <c r="VBW8" s="234"/>
      <c r="VBX8" s="235"/>
      <c r="VBY8" s="11"/>
      <c r="VBZ8" s="11"/>
      <c r="VCA8" s="11"/>
      <c r="VCB8" s="11"/>
      <c r="VCC8" s="11"/>
      <c r="VCD8" s="234"/>
      <c r="VCE8" s="235"/>
      <c r="VCF8" s="11"/>
      <c r="VCG8" s="11"/>
      <c r="VCH8" s="11"/>
      <c r="VCI8" s="11"/>
      <c r="VCJ8" s="11"/>
      <c r="VCK8" s="234"/>
      <c r="VCL8" s="235"/>
      <c r="VCM8" s="11"/>
      <c r="VCN8" s="11"/>
      <c r="VCO8" s="11"/>
      <c r="VCP8" s="11"/>
      <c r="VCQ8" s="11"/>
      <c r="VCR8" s="234"/>
      <c r="VCS8" s="235"/>
      <c r="VCT8" s="11"/>
      <c r="VCU8" s="11"/>
      <c r="VCV8" s="11"/>
      <c r="VCW8" s="11"/>
      <c r="VCX8" s="11"/>
      <c r="VCY8" s="234"/>
      <c r="VCZ8" s="235"/>
      <c r="VDA8" s="11"/>
      <c r="VDB8" s="11"/>
      <c r="VDC8" s="11"/>
      <c r="VDD8" s="11"/>
      <c r="VDE8" s="11"/>
      <c r="VDF8" s="234"/>
      <c r="VDG8" s="235"/>
      <c r="VDH8" s="11"/>
      <c r="VDI8" s="11"/>
      <c r="VDJ8" s="11"/>
      <c r="VDK8" s="11"/>
      <c r="VDL8" s="11"/>
      <c r="VDM8" s="234"/>
      <c r="VDN8" s="235"/>
      <c r="VDO8" s="11"/>
      <c r="VDP8" s="11"/>
      <c r="VDQ8" s="11"/>
      <c r="VDR8" s="11"/>
      <c r="VDS8" s="11"/>
      <c r="VDT8" s="234"/>
      <c r="VDU8" s="235"/>
      <c r="VDV8" s="11"/>
      <c r="VDW8" s="11"/>
      <c r="VDX8" s="11"/>
      <c r="VDY8" s="11"/>
      <c r="VDZ8" s="11"/>
      <c r="VEA8" s="234"/>
      <c r="VEB8" s="235"/>
      <c r="VEC8" s="11"/>
      <c r="VED8" s="11"/>
      <c r="VEE8" s="11"/>
      <c r="VEF8" s="11"/>
      <c r="VEG8" s="11"/>
      <c r="VEH8" s="234"/>
      <c r="VEI8" s="235"/>
      <c r="VEJ8" s="11"/>
      <c r="VEK8" s="11"/>
      <c r="VEL8" s="11"/>
      <c r="VEM8" s="11"/>
      <c r="VEN8" s="11"/>
      <c r="VEO8" s="234"/>
      <c r="VEP8" s="235"/>
      <c r="VEQ8" s="11"/>
      <c r="VER8" s="11"/>
      <c r="VES8" s="11"/>
      <c r="VET8" s="11"/>
      <c r="VEU8" s="11"/>
      <c r="VEV8" s="234"/>
      <c r="VEW8" s="235"/>
      <c r="VEX8" s="11"/>
      <c r="VEY8" s="11"/>
      <c r="VEZ8" s="11"/>
      <c r="VFA8" s="11"/>
      <c r="VFB8" s="11"/>
      <c r="VFC8" s="234"/>
      <c r="VFD8" s="235"/>
      <c r="VFE8" s="11"/>
      <c r="VFF8" s="11"/>
      <c r="VFG8" s="11"/>
      <c r="VFH8" s="11"/>
      <c r="VFI8" s="11"/>
      <c r="VFJ8" s="234"/>
      <c r="VFK8" s="235"/>
      <c r="VFL8" s="11"/>
      <c r="VFM8" s="11"/>
      <c r="VFN8" s="11"/>
      <c r="VFO8" s="11"/>
      <c r="VFP8" s="11"/>
      <c r="VFQ8" s="234"/>
      <c r="VFR8" s="235"/>
      <c r="VFS8" s="11"/>
      <c r="VFT8" s="11"/>
      <c r="VFU8" s="11"/>
      <c r="VFV8" s="11"/>
      <c r="VFW8" s="11"/>
      <c r="VFX8" s="234"/>
      <c r="VFY8" s="235"/>
      <c r="VFZ8" s="11"/>
      <c r="VGA8" s="11"/>
      <c r="VGB8" s="11"/>
      <c r="VGC8" s="11"/>
      <c r="VGD8" s="11"/>
      <c r="VGE8" s="234"/>
      <c r="VGF8" s="235"/>
      <c r="VGG8" s="11"/>
      <c r="VGH8" s="11"/>
      <c r="VGI8" s="11"/>
      <c r="VGJ8" s="11"/>
      <c r="VGK8" s="11"/>
      <c r="VGL8" s="234"/>
      <c r="VGM8" s="235"/>
      <c r="VGN8" s="11"/>
      <c r="VGO8" s="11"/>
      <c r="VGP8" s="11"/>
      <c r="VGQ8" s="11"/>
      <c r="VGR8" s="11"/>
      <c r="VGS8" s="234"/>
      <c r="VGT8" s="235"/>
      <c r="VGU8" s="11"/>
      <c r="VGV8" s="11"/>
      <c r="VGW8" s="11"/>
      <c r="VGX8" s="11"/>
      <c r="VGY8" s="11"/>
      <c r="VGZ8" s="234"/>
      <c r="VHA8" s="235"/>
      <c r="VHB8" s="11"/>
      <c r="VHC8" s="11"/>
      <c r="VHD8" s="11"/>
      <c r="VHE8" s="11"/>
      <c r="VHF8" s="11"/>
      <c r="VHG8" s="234"/>
      <c r="VHH8" s="235"/>
      <c r="VHI8" s="11"/>
      <c r="VHJ8" s="11"/>
      <c r="VHK8" s="11"/>
      <c r="VHL8" s="11"/>
      <c r="VHM8" s="11"/>
      <c r="VHN8" s="234"/>
      <c r="VHO8" s="235"/>
      <c r="VHP8" s="11"/>
      <c r="VHQ8" s="11"/>
      <c r="VHR8" s="11"/>
      <c r="VHS8" s="11"/>
      <c r="VHT8" s="11"/>
      <c r="VHU8" s="234"/>
      <c r="VHV8" s="235"/>
      <c r="VHW8" s="11"/>
      <c r="VHX8" s="11"/>
      <c r="VHY8" s="11"/>
      <c r="VHZ8" s="11"/>
      <c r="VIA8" s="11"/>
      <c r="VIB8" s="234"/>
      <c r="VIC8" s="235"/>
      <c r="VID8" s="11"/>
      <c r="VIE8" s="11"/>
      <c r="VIF8" s="11"/>
      <c r="VIG8" s="11"/>
      <c r="VIH8" s="11"/>
      <c r="VII8" s="234"/>
      <c r="VIJ8" s="235"/>
      <c r="VIK8" s="11"/>
      <c r="VIL8" s="11"/>
      <c r="VIM8" s="11"/>
      <c r="VIN8" s="11"/>
      <c r="VIO8" s="11"/>
      <c r="VIP8" s="234"/>
      <c r="VIQ8" s="235"/>
      <c r="VIR8" s="11"/>
      <c r="VIS8" s="11"/>
      <c r="VIT8" s="11"/>
      <c r="VIU8" s="11"/>
      <c r="VIV8" s="11"/>
      <c r="VIW8" s="234"/>
      <c r="VIX8" s="235"/>
      <c r="VIY8" s="11"/>
      <c r="VIZ8" s="11"/>
      <c r="VJA8" s="11"/>
      <c r="VJB8" s="11"/>
      <c r="VJC8" s="11"/>
      <c r="VJD8" s="234"/>
      <c r="VJE8" s="235"/>
      <c r="VJF8" s="11"/>
      <c r="VJG8" s="11"/>
      <c r="VJH8" s="11"/>
      <c r="VJI8" s="11"/>
      <c r="VJJ8" s="11"/>
      <c r="VJK8" s="234"/>
      <c r="VJL8" s="235"/>
      <c r="VJM8" s="11"/>
      <c r="VJN8" s="11"/>
      <c r="VJO8" s="11"/>
      <c r="VJP8" s="11"/>
      <c r="VJQ8" s="11"/>
      <c r="VJR8" s="234"/>
      <c r="VJS8" s="235"/>
      <c r="VJT8" s="11"/>
      <c r="VJU8" s="11"/>
      <c r="VJV8" s="11"/>
      <c r="VJW8" s="11"/>
      <c r="VJX8" s="11"/>
      <c r="VJY8" s="234"/>
      <c r="VJZ8" s="235"/>
      <c r="VKA8" s="11"/>
      <c r="VKB8" s="11"/>
      <c r="VKC8" s="11"/>
      <c r="VKD8" s="11"/>
      <c r="VKE8" s="11"/>
      <c r="VKF8" s="234"/>
      <c r="VKG8" s="235"/>
      <c r="VKH8" s="11"/>
      <c r="VKI8" s="11"/>
      <c r="VKJ8" s="11"/>
      <c r="VKK8" s="11"/>
      <c r="VKL8" s="11"/>
      <c r="VKM8" s="234"/>
      <c r="VKN8" s="235"/>
      <c r="VKO8" s="11"/>
      <c r="VKP8" s="11"/>
      <c r="VKQ8" s="11"/>
      <c r="VKR8" s="11"/>
      <c r="VKS8" s="11"/>
      <c r="VKT8" s="234"/>
      <c r="VKU8" s="235"/>
      <c r="VKV8" s="11"/>
      <c r="VKW8" s="11"/>
      <c r="VKX8" s="11"/>
      <c r="VKY8" s="11"/>
      <c r="VKZ8" s="11"/>
      <c r="VLA8" s="234"/>
      <c r="VLB8" s="235"/>
      <c r="VLC8" s="11"/>
      <c r="VLD8" s="11"/>
      <c r="VLE8" s="11"/>
      <c r="VLF8" s="11"/>
      <c r="VLG8" s="11"/>
      <c r="VLH8" s="234"/>
      <c r="VLI8" s="235"/>
      <c r="VLJ8" s="11"/>
      <c r="VLK8" s="11"/>
      <c r="VLL8" s="11"/>
      <c r="VLM8" s="11"/>
      <c r="VLN8" s="11"/>
      <c r="VLO8" s="234"/>
      <c r="VLP8" s="235"/>
      <c r="VLQ8" s="11"/>
      <c r="VLR8" s="11"/>
      <c r="VLS8" s="11"/>
      <c r="VLT8" s="11"/>
      <c r="VLU8" s="11"/>
      <c r="VLV8" s="234"/>
      <c r="VLW8" s="235"/>
      <c r="VLX8" s="11"/>
      <c r="VLY8" s="11"/>
      <c r="VLZ8" s="11"/>
      <c r="VMA8" s="11"/>
      <c r="VMB8" s="11"/>
      <c r="VMC8" s="234"/>
      <c r="VMD8" s="235"/>
      <c r="VME8" s="11"/>
      <c r="VMF8" s="11"/>
      <c r="VMG8" s="11"/>
      <c r="VMH8" s="11"/>
      <c r="VMI8" s="11"/>
      <c r="VMJ8" s="234"/>
      <c r="VMK8" s="235"/>
      <c r="VML8" s="11"/>
      <c r="VMM8" s="11"/>
      <c r="VMN8" s="11"/>
      <c r="VMO8" s="11"/>
      <c r="VMP8" s="11"/>
      <c r="VMQ8" s="234"/>
      <c r="VMR8" s="235"/>
      <c r="VMS8" s="11"/>
      <c r="VMT8" s="11"/>
      <c r="VMU8" s="11"/>
      <c r="VMV8" s="11"/>
      <c r="VMW8" s="11"/>
      <c r="VMX8" s="234"/>
      <c r="VMY8" s="235"/>
      <c r="VMZ8" s="11"/>
      <c r="VNA8" s="11"/>
      <c r="VNB8" s="11"/>
      <c r="VNC8" s="11"/>
      <c r="VND8" s="11"/>
      <c r="VNE8" s="234"/>
      <c r="VNF8" s="235"/>
      <c r="VNG8" s="11"/>
      <c r="VNH8" s="11"/>
      <c r="VNI8" s="11"/>
      <c r="VNJ8" s="11"/>
      <c r="VNK8" s="11"/>
      <c r="VNL8" s="234"/>
      <c r="VNM8" s="235"/>
      <c r="VNN8" s="11"/>
      <c r="VNO8" s="11"/>
      <c r="VNP8" s="11"/>
      <c r="VNQ8" s="11"/>
      <c r="VNR8" s="11"/>
      <c r="VNS8" s="234"/>
      <c r="VNT8" s="235"/>
      <c r="VNU8" s="11"/>
      <c r="VNV8" s="11"/>
      <c r="VNW8" s="11"/>
      <c r="VNX8" s="11"/>
      <c r="VNY8" s="11"/>
      <c r="VNZ8" s="234"/>
      <c r="VOA8" s="235"/>
      <c r="VOB8" s="11"/>
      <c r="VOC8" s="11"/>
      <c r="VOD8" s="11"/>
      <c r="VOE8" s="11"/>
      <c r="VOF8" s="11"/>
      <c r="VOG8" s="234"/>
      <c r="VOH8" s="235"/>
      <c r="VOI8" s="11"/>
      <c r="VOJ8" s="11"/>
      <c r="VOK8" s="11"/>
      <c r="VOL8" s="11"/>
      <c r="VOM8" s="11"/>
      <c r="VON8" s="234"/>
      <c r="VOO8" s="235"/>
      <c r="VOP8" s="11"/>
      <c r="VOQ8" s="11"/>
      <c r="VOR8" s="11"/>
      <c r="VOS8" s="11"/>
      <c r="VOT8" s="11"/>
      <c r="VOU8" s="234"/>
      <c r="VOV8" s="235"/>
      <c r="VOW8" s="11"/>
      <c r="VOX8" s="11"/>
      <c r="VOY8" s="11"/>
      <c r="VOZ8" s="11"/>
      <c r="VPA8" s="11"/>
      <c r="VPB8" s="234"/>
      <c r="VPC8" s="235"/>
      <c r="VPD8" s="11"/>
      <c r="VPE8" s="11"/>
      <c r="VPF8" s="11"/>
      <c r="VPG8" s="11"/>
      <c r="VPH8" s="11"/>
      <c r="VPI8" s="234"/>
      <c r="VPJ8" s="235"/>
      <c r="VPK8" s="11"/>
      <c r="VPL8" s="11"/>
      <c r="VPM8" s="11"/>
      <c r="VPN8" s="11"/>
      <c r="VPO8" s="11"/>
      <c r="VPP8" s="234"/>
      <c r="VPQ8" s="235"/>
      <c r="VPR8" s="11"/>
      <c r="VPS8" s="11"/>
      <c r="VPT8" s="11"/>
      <c r="VPU8" s="11"/>
      <c r="VPV8" s="11"/>
      <c r="VPW8" s="234"/>
      <c r="VPX8" s="235"/>
      <c r="VPY8" s="11"/>
      <c r="VPZ8" s="11"/>
      <c r="VQA8" s="11"/>
      <c r="VQB8" s="11"/>
      <c r="VQC8" s="11"/>
      <c r="VQD8" s="234"/>
      <c r="VQE8" s="235"/>
      <c r="VQF8" s="11"/>
      <c r="VQG8" s="11"/>
      <c r="VQH8" s="11"/>
      <c r="VQI8" s="11"/>
      <c r="VQJ8" s="11"/>
      <c r="VQK8" s="234"/>
      <c r="VQL8" s="235"/>
      <c r="VQM8" s="11"/>
      <c r="VQN8" s="11"/>
      <c r="VQO8" s="11"/>
      <c r="VQP8" s="11"/>
      <c r="VQQ8" s="11"/>
      <c r="VQR8" s="234"/>
      <c r="VQS8" s="235"/>
      <c r="VQT8" s="11"/>
      <c r="VQU8" s="11"/>
      <c r="VQV8" s="11"/>
      <c r="VQW8" s="11"/>
      <c r="VQX8" s="11"/>
      <c r="VQY8" s="234"/>
      <c r="VQZ8" s="235"/>
      <c r="VRA8" s="11"/>
      <c r="VRB8" s="11"/>
      <c r="VRC8" s="11"/>
      <c r="VRD8" s="11"/>
      <c r="VRE8" s="11"/>
      <c r="VRF8" s="234"/>
      <c r="VRG8" s="235"/>
      <c r="VRH8" s="11"/>
      <c r="VRI8" s="11"/>
      <c r="VRJ8" s="11"/>
      <c r="VRK8" s="11"/>
      <c r="VRL8" s="11"/>
      <c r="VRM8" s="234"/>
      <c r="VRN8" s="235"/>
      <c r="VRO8" s="11"/>
      <c r="VRP8" s="11"/>
      <c r="VRQ8" s="11"/>
      <c r="VRR8" s="11"/>
      <c r="VRS8" s="11"/>
      <c r="VRT8" s="234"/>
      <c r="VRU8" s="235"/>
      <c r="VRV8" s="11"/>
      <c r="VRW8" s="11"/>
      <c r="VRX8" s="11"/>
      <c r="VRY8" s="11"/>
      <c r="VRZ8" s="11"/>
      <c r="VSA8" s="234"/>
      <c r="VSB8" s="235"/>
      <c r="VSC8" s="11"/>
      <c r="VSD8" s="11"/>
      <c r="VSE8" s="11"/>
      <c r="VSF8" s="11"/>
      <c r="VSG8" s="11"/>
      <c r="VSH8" s="234"/>
      <c r="VSI8" s="235"/>
      <c r="VSJ8" s="11"/>
      <c r="VSK8" s="11"/>
      <c r="VSL8" s="11"/>
      <c r="VSM8" s="11"/>
      <c r="VSN8" s="11"/>
      <c r="VSO8" s="234"/>
      <c r="VSP8" s="235"/>
      <c r="VSQ8" s="11"/>
      <c r="VSR8" s="11"/>
      <c r="VSS8" s="11"/>
      <c r="VST8" s="11"/>
      <c r="VSU8" s="11"/>
      <c r="VSV8" s="234"/>
      <c r="VSW8" s="235"/>
      <c r="VSX8" s="11"/>
      <c r="VSY8" s="11"/>
      <c r="VSZ8" s="11"/>
      <c r="VTA8" s="11"/>
      <c r="VTB8" s="11"/>
      <c r="VTC8" s="234"/>
      <c r="VTD8" s="235"/>
      <c r="VTE8" s="11"/>
      <c r="VTF8" s="11"/>
      <c r="VTG8" s="11"/>
      <c r="VTH8" s="11"/>
      <c r="VTI8" s="11"/>
      <c r="VTJ8" s="234"/>
      <c r="VTK8" s="235"/>
      <c r="VTL8" s="11"/>
      <c r="VTM8" s="11"/>
      <c r="VTN8" s="11"/>
      <c r="VTO8" s="11"/>
      <c r="VTP8" s="11"/>
      <c r="VTQ8" s="234"/>
      <c r="VTR8" s="235"/>
      <c r="VTS8" s="11"/>
      <c r="VTT8" s="11"/>
      <c r="VTU8" s="11"/>
      <c r="VTV8" s="11"/>
      <c r="VTW8" s="11"/>
      <c r="VTX8" s="234"/>
      <c r="VTY8" s="235"/>
      <c r="VTZ8" s="11"/>
      <c r="VUA8" s="11"/>
      <c r="VUB8" s="11"/>
      <c r="VUC8" s="11"/>
      <c r="VUD8" s="11"/>
      <c r="VUE8" s="234"/>
      <c r="VUF8" s="235"/>
      <c r="VUG8" s="11"/>
      <c r="VUH8" s="11"/>
      <c r="VUI8" s="11"/>
      <c r="VUJ8" s="11"/>
      <c r="VUK8" s="11"/>
      <c r="VUL8" s="234"/>
      <c r="VUM8" s="235"/>
      <c r="VUN8" s="11"/>
      <c r="VUO8" s="11"/>
      <c r="VUP8" s="11"/>
      <c r="VUQ8" s="11"/>
      <c r="VUR8" s="11"/>
      <c r="VUS8" s="234"/>
      <c r="VUT8" s="235"/>
      <c r="VUU8" s="11"/>
      <c r="VUV8" s="11"/>
      <c r="VUW8" s="11"/>
      <c r="VUX8" s="11"/>
      <c r="VUY8" s="11"/>
      <c r="VUZ8" s="234"/>
      <c r="VVA8" s="235"/>
      <c r="VVB8" s="11"/>
      <c r="VVC8" s="11"/>
      <c r="VVD8" s="11"/>
      <c r="VVE8" s="11"/>
      <c r="VVF8" s="11"/>
      <c r="VVG8" s="234"/>
      <c r="VVH8" s="235"/>
      <c r="VVI8" s="11"/>
      <c r="VVJ8" s="11"/>
      <c r="VVK8" s="11"/>
      <c r="VVL8" s="11"/>
      <c r="VVM8" s="11"/>
      <c r="VVN8" s="234"/>
      <c r="VVO8" s="235"/>
      <c r="VVP8" s="11"/>
      <c r="VVQ8" s="11"/>
      <c r="VVR8" s="11"/>
      <c r="VVS8" s="11"/>
      <c r="VVT8" s="11"/>
      <c r="VVU8" s="234"/>
      <c r="VVV8" s="235"/>
      <c r="VVW8" s="11"/>
      <c r="VVX8" s="11"/>
      <c r="VVY8" s="11"/>
      <c r="VVZ8" s="11"/>
      <c r="VWA8" s="11"/>
      <c r="VWB8" s="234"/>
      <c r="VWC8" s="235"/>
      <c r="VWD8" s="11"/>
      <c r="VWE8" s="11"/>
      <c r="VWF8" s="11"/>
      <c r="VWG8" s="11"/>
      <c r="VWH8" s="11"/>
      <c r="VWI8" s="234"/>
      <c r="VWJ8" s="235"/>
      <c r="VWK8" s="11"/>
      <c r="VWL8" s="11"/>
      <c r="VWM8" s="11"/>
      <c r="VWN8" s="11"/>
      <c r="VWO8" s="11"/>
      <c r="VWP8" s="234"/>
      <c r="VWQ8" s="235"/>
      <c r="VWR8" s="11"/>
      <c r="VWS8" s="11"/>
      <c r="VWT8" s="11"/>
      <c r="VWU8" s="11"/>
      <c r="VWV8" s="11"/>
      <c r="VWW8" s="234"/>
      <c r="VWX8" s="235"/>
      <c r="VWY8" s="11"/>
      <c r="VWZ8" s="11"/>
      <c r="VXA8" s="11"/>
      <c r="VXB8" s="11"/>
      <c r="VXC8" s="11"/>
      <c r="VXD8" s="234"/>
      <c r="VXE8" s="235"/>
      <c r="VXF8" s="11"/>
      <c r="VXG8" s="11"/>
      <c r="VXH8" s="11"/>
      <c r="VXI8" s="11"/>
      <c r="VXJ8" s="11"/>
      <c r="VXK8" s="234"/>
      <c r="VXL8" s="235"/>
      <c r="VXM8" s="11"/>
      <c r="VXN8" s="11"/>
      <c r="VXO8" s="11"/>
      <c r="VXP8" s="11"/>
      <c r="VXQ8" s="11"/>
      <c r="VXR8" s="234"/>
      <c r="VXS8" s="235"/>
      <c r="VXT8" s="11"/>
      <c r="VXU8" s="11"/>
      <c r="VXV8" s="11"/>
      <c r="VXW8" s="11"/>
      <c r="VXX8" s="11"/>
      <c r="VXY8" s="234"/>
      <c r="VXZ8" s="235"/>
      <c r="VYA8" s="11"/>
      <c r="VYB8" s="11"/>
      <c r="VYC8" s="11"/>
      <c r="VYD8" s="11"/>
      <c r="VYE8" s="11"/>
      <c r="VYF8" s="234"/>
      <c r="VYG8" s="235"/>
      <c r="VYH8" s="11"/>
      <c r="VYI8" s="11"/>
      <c r="VYJ8" s="11"/>
      <c r="VYK8" s="11"/>
      <c r="VYL8" s="11"/>
      <c r="VYM8" s="234"/>
      <c r="VYN8" s="235"/>
      <c r="VYO8" s="11"/>
      <c r="VYP8" s="11"/>
      <c r="VYQ8" s="11"/>
      <c r="VYR8" s="11"/>
      <c r="VYS8" s="11"/>
      <c r="VYT8" s="234"/>
      <c r="VYU8" s="235"/>
      <c r="VYV8" s="11"/>
      <c r="VYW8" s="11"/>
      <c r="VYX8" s="11"/>
      <c r="VYY8" s="11"/>
      <c r="VYZ8" s="11"/>
      <c r="VZA8" s="234"/>
      <c r="VZB8" s="235"/>
      <c r="VZC8" s="11"/>
      <c r="VZD8" s="11"/>
      <c r="VZE8" s="11"/>
      <c r="VZF8" s="11"/>
      <c r="VZG8" s="11"/>
      <c r="VZH8" s="234"/>
      <c r="VZI8" s="235"/>
      <c r="VZJ8" s="11"/>
      <c r="VZK8" s="11"/>
      <c r="VZL8" s="11"/>
      <c r="VZM8" s="11"/>
      <c r="VZN8" s="11"/>
      <c r="VZO8" s="234"/>
      <c r="VZP8" s="235"/>
      <c r="VZQ8" s="11"/>
      <c r="VZR8" s="11"/>
      <c r="VZS8" s="11"/>
      <c r="VZT8" s="11"/>
      <c r="VZU8" s="11"/>
      <c r="VZV8" s="234"/>
      <c r="VZW8" s="235"/>
      <c r="VZX8" s="11"/>
      <c r="VZY8" s="11"/>
      <c r="VZZ8" s="11"/>
      <c r="WAA8" s="11"/>
      <c r="WAB8" s="11"/>
      <c r="WAC8" s="234"/>
      <c r="WAD8" s="235"/>
      <c r="WAE8" s="11"/>
      <c r="WAF8" s="11"/>
      <c r="WAG8" s="11"/>
      <c r="WAH8" s="11"/>
      <c r="WAI8" s="11"/>
      <c r="WAJ8" s="234"/>
      <c r="WAK8" s="235"/>
      <c r="WAL8" s="11"/>
      <c r="WAM8" s="11"/>
      <c r="WAN8" s="11"/>
      <c r="WAO8" s="11"/>
      <c r="WAP8" s="11"/>
      <c r="WAQ8" s="234"/>
      <c r="WAR8" s="235"/>
      <c r="WAS8" s="11"/>
      <c r="WAT8" s="11"/>
      <c r="WAU8" s="11"/>
      <c r="WAV8" s="11"/>
      <c r="WAW8" s="11"/>
      <c r="WAX8" s="234"/>
      <c r="WAY8" s="235"/>
      <c r="WAZ8" s="11"/>
      <c r="WBA8" s="11"/>
      <c r="WBB8" s="11"/>
      <c r="WBC8" s="11"/>
      <c r="WBD8" s="11"/>
      <c r="WBE8" s="234"/>
      <c r="WBF8" s="235"/>
      <c r="WBG8" s="11"/>
      <c r="WBH8" s="11"/>
      <c r="WBI8" s="11"/>
      <c r="WBJ8" s="11"/>
      <c r="WBK8" s="11"/>
      <c r="WBL8" s="234"/>
      <c r="WBM8" s="235"/>
      <c r="WBN8" s="11"/>
      <c r="WBO8" s="11"/>
      <c r="WBP8" s="11"/>
      <c r="WBQ8" s="11"/>
      <c r="WBR8" s="11"/>
      <c r="WBS8" s="234"/>
      <c r="WBT8" s="235"/>
      <c r="WBU8" s="11"/>
      <c r="WBV8" s="11"/>
      <c r="WBW8" s="11"/>
      <c r="WBX8" s="11"/>
      <c r="WBY8" s="11"/>
      <c r="WBZ8" s="234"/>
      <c r="WCA8" s="235"/>
      <c r="WCB8" s="11"/>
      <c r="WCC8" s="11"/>
      <c r="WCD8" s="11"/>
      <c r="WCE8" s="11"/>
      <c r="WCF8" s="11"/>
      <c r="WCG8" s="234"/>
      <c r="WCH8" s="235"/>
      <c r="WCI8" s="11"/>
      <c r="WCJ8" s="11"/>
      <c r="WCK8" s="11"/>
      <c r="WCL8" s="11"/>
      <c r="WCM8" s="11"/>
      <c r="WCN8" s="234"/>
      <c r="WCO8" s="235"/>
      <c r="WCP8" s="11"/>
      <c r="WCQ8" s="11"/>
      <c r="WCR8" s="11"/>
      <c r="WCS8" s="11"/>
      <c r="WCT8" s="11"/>
      <c r="WCU8" s="234"/>
      <c r="WCV8" s="235"/>
      <c r="WCW8" s="11"/>
      <c r="WCX8" s="11"/>
      <c r="WCY8" s="11"/>
      <c r="WCZ8" s="11"/>
      <c r="WDA8" s="11"/>
      <c r="WDB8" s="234"/>
      <c r="WDC8" s="235"/>
      <c r="WDD8" s="11"/>
      <c r="WDE8" s="11"/>
      <c r="WDF8" s="11"/>
      <c r="WDG8" s="11"/>
      <c r="WDH8" s="11"/>
      <c r="WDI8" s="234"/>
      <c r="WDJ8" s="235"/>
      <c r="WDK8" s="11"/>
      <c r="WDL8" s="11"/>
      <c r="WDM8" s="11"/>
      <c r="WDN8" s="11"/>
      <c r="WDO8" s="11"/>
      <c r="WDP8" s="234"/>
      <c r="WDQ8" s="235"/>
      <c r="WDR8" s="11"/>
      <c r="WDS8" s="11"/>
      <c r="WDT8" s="11"/>
      <c r="WDU8" s="11"/>
      <c r="WDV8" s="11"/>
      <c r="WDW8" s="234"/>
      <c r="WDX8" s="235"/>
      <c r="WDY8" s="11"/>
      <c r="WDZ8" s="11"/>
      <c r="WEA8" s="11"/>
      <c r="WEB8" s="11"/>
      <c r="WEC8" s="11"/>
      <c r="WED8" s="234"/>
      <c r="WEE8" s="235"/>
      <c r="WEF8" s="11"/>
      <c r="WEG8" s="11"/>
      <c r="WEH8" s="11"/>
      <c r="WEI8" s="11"/>
      <c r="WEJ8" s="11"/>
      <c r="WEK8" s="234"/>
      <c r="WEL8" s="235"/>
      <c r="WEM8" s="11"/>
      <c r="WEN8" s="11"/>
      <c r="WEO8" s="11"/>
      <c r="WEP8" s="11"/>
      <c r="WEQ8" s="11"/>
      <c r="WER8" s="234"/>
      <c r="WES8" s="235"/>
      <c r="WET8" s="11"/>
      <c r="WEU8" s="11"/>
      <c r="WEV8" s="11"/>
      <c r="WEW8" s="11"/>
      <c r="WEX8" s="11"/>
      <c r="WEY8" s="234"/>
      <c r="WEZ8" s="235"/>
      <c r="WFA8" s="11"/>
      <c r="WFB8" s="11"/>
      <c r="WFC8" s="11"/>
      <c r="WFD8" s="11"/>
      <c r="WFE8" s="11"/>
      <c r="WFF8" s="234"/>
      <c r="WFG8" s="235"/>
      <c r="WFH8" s="11"/>
      <c r="WFI8" s="11"/>
      <c r="WFJ8" s="11"/>
      <c r="WFK8" s="11"/>
      <c r="WFL8" s="11"/>
      <c r="WFM8" s="234"/>
      <c r="WFN8" s="235"/>
      <c r="WFO8" s="11"/>
      <c r="WFP8" s="11"/>
      <c r="WFQ8" s="11"/>
      <c r="WFR8" s="11"/>
      <c r="WFS8" s="11"/>
      <c r="WFT8" s="234"/>
      <c r="WFU8" s="235"/>
      <c r="WFV8" s="11"/>
      <c r="WFW8" s="11"/>
      <c r="WFX8" s="11"/>
      <c r="WFY8" s="11"/>
      <c r="WFZ8" s="11"/>
      <c r="WGA8" s="234"/>
      <c r="WGB8" s="235"/>
      <c r="WGC8" s="11"/>
      <c r="WGD8" s="11"/>
      <c r="WGE8" s="11"/>
      <c r="WGF8" s="11"/>
      <c r="WGG8" s="11"/>
      <c r="WGH8" s="234"/>
      <c r="WGI8" s="235"/>
      <c r="WGJ8" s="11"/>
      <c r="WGK8" s="11"/>
      <c r="WGL8" s="11"/>
      <c r="WGM8" s="11"/>
      <c r="WGN8" s="11"/>
      <c r="WGO8" s="234"/>
      <c r="WGP8" s="235"/>
      <c r="WGQ8" s="11"/>
      <c r="WGR8" s="11"/>
      <c r="WGS8" s="11"/>
      <c r="WGT8" s="11"/>
      <c r="WGU8" s="11"/>
      <c r="WGV8" s="234"/>
      <c r="WGW8" s="235"/>
      <c r="WGX8" s="11"/>
      <c r="WGY8" s="11"/>
      <c r="WGZ8" s="11"/>
      <c r="WHA8" s="11"/>
      <c r="WHB8" s="11"/>
      <c r="WHC8" s="234"/>
      <c r="WHD8" s="235"/>
      <c r="WHE8" s="11"/>
      <c r="WHF8" s="11"/>
      <c r="WHG8" s="11"/>
      <c r="WHH8" s="11"/>
      <c r="WHI8" s="11"/>
      <c r="WHJ8" s="234"/>
      <c r="WHK8" s="235"/>
      <c r="WHL8" s="11"/>
      <c r="WHM8" s="11"/>
      <c r="WHN8" s="11"/>
      <c r="WHO8" s="11"/>
      <c r="WHP8" s="11"/>
      <c r="WHQ8" s="234"/>
      <c r="WHR8" s="235"/>
      <c r="WHS8" s="11"/>
      <c r="WHT8" s="11"/>
      <c r="WHU8" s="11"/>
      <c r="WHV8" s="11"/>
      <c r="WHW8" s="11"/>
      <c r="WHX8" s="234"/>
      <c r="WHY8" s="235"/>
      <c r="WHZ8" s="11"/>
      <c r="WIA8" s="11"/>
      <c r="WIB8" s="11"/>
      <c r="WIC8" s="11"/>
      <c r="WID8" s="11"/>
      <c r="WIE8" s="234"/>
      <c r="WIF8" s="235"/>
      <c r="WIG8" s="11"/>
      <c r="WIH8" s="11"/>
      <c r="WII8" s="11"/>
      <c r="WIJ8" s="11"/>
      <c r="WIK8" s="11"/>
      <c r="WIL8" s="234"/>
      <c r="WIM8" s="235"/>
      <c r="WIN8" s="11"/>
      <c r="WIO8" s="11"/>
      <c r="WIP8" s="11"/>
      <c r="WIQ8" s="11"/>
      <c r="WIR8" s="11"/>
      <c r="WIS8" s="234"/>
      <c r="WIT8" s="235"/>
      <c r="WIU8" s="11"/>
      <c r="WIV8" s="11"/>
      <c r="WIW8" s="11"/>
      <c r="WIX8" s="11"/>
      <c r="WIY8" s="11"/>
      <c r="WIZ8" s="234"/>
      <c r="WJA8" s="235"/>
      <c r="WJB8" s="11"/>
      <c r="WJC8" s="11"/>
      <c r="WJD8" s="11"/>
      <c r="WJE8" s="11"/>
      <c r="WJF8" s="11"/>
      <c r="WJG8" s="234"/>
      <c r="WJH8" s="235"/>
      <c r="WJI8" s="11"/>
      <c r="WJJ8" s="11"/>
      <c r="WJK8" s="11"/>
      <c r="WJL8" s="11"/>
      <c r="WJM8" s="11"/>
      <c r="WJN8" s="234"/>
      <c r="WJO8" s="235"/>
      <c r="WJP8" s="11"/>
      <c r="WJQ8" s="11"/>
      <c r="WJR8" s="11"/>
      <c r="WJS8" s="11"/>
      <c r="WJT8" s="11"/>
      <c r="WJU8" s="234"/>
      <c r="WJV8" s="235"/>
      <c r="WJW8" s="11"/>
      <c r="WJX8" s="11"/>
      <c r="WJY8" s="11"/>
      <c r="WJZ8" s="11"/>
      <c r="WKA8" s="11"/>
      <c r="WKB8" s="234"/>
      <c r="WKC8" s="235"/>
      <c r="WKD8" s="11"/>
      <c r="WKE8" s="11"/>
      <c r="WKF8" s="11"/>
      <c r="WKG8" s="11"/>
      <c r="WKH8" s="11"/>
      <c r="WKI8" s="234"/>
      <c r="WKJ8" s="235"/>
      <c r="WKK8" s="11"/>
      <c r="WKL8" s="11"/>
      <c r="WKM8" s="11"/>
      <c r="WKN8" s="11"/>
      <c r="WKO8" s="11"/>
      <c r="WKP8" s="234"/>
      <c r="WKQ8" s="235"/>
      <c r="WKR8" s="11"/>
      <c r="WKS8" s="11"/>
      <c r="WKT8" s="11"/>
      <c r="WKU8" s="11"/>
      <c r="WKV8" s="11"/>
      <c r="WKW8" s="234"/>
      <c r="WKX8" s="235"/>
      <c r="WKY8" s="11"/>
      <c r="WKZ8" s="11"/>
      <c r="WLA8" s="11"/>
      <c r="WLB8" s="11"/>
      <c r="WLC8" s="11"/>
      <c r="WLD8" s="234"/>
      <c r="WLE8" s="235"/>
      <c r="WLF8" s="11"/>
      <c r="WLG8" s="11"/>
      <c r="WLH8" s="11"/>
      <c r="WLI8" s="11"/>
      <c r="WLJ8" s="11"/>
      <c r="WLK8" s="234"/>
      <c r="WLL8" s="235"/>
      <c r="WLM8" s="11"/>
      <c r="WLN8" s="11"/>
      <c r="WLO8" s="11"/>
      <c r="WLP8" s="11"/>
      <c r="WLQ8" s="11"/>
      <c r="WLR8" s="234"/>
      <c r="WLS8" s="235"/>
      <c r="WLT8" s="11"/>
      <c r="WLU8" s="11"/>
      <c r="WLV8" s="11"/>
      <c r="WLW8" s="11"/>
      <c r="WLX8" s="11"/>
      <c r="WLY8" s="234"/>
      <c r="WLZ8" s="235"/>
      <c r="WMA8" s="11"/>
      <c r="WMB8" s="11"/>
      <c r="WMC8" s="11"/>
      <c r="WMD8" s="11"/>
      <c r="WME8" s="11"/>
      <c r="WMF8" s="234"/>
      <c r="WMG8" s="235"/>
      <c r="WMH8" s="11"/>
      <c r="WMI8" s="11"/>
      <c r="WMJ8" s="11"/>
      <c r="WMK8" s="11"/>
      <c r="WML8" s="11"/>
      <c r="WMM8" s="234"/>
      <c r="WMN8" s="235"/>
      <c r="WMO8" s="11"/>
      <c r="WMP8" s="11"/>
      <c r="WMQ8" s="11"/>
      <c r="WMR8" s="11"/>
      <c r="WMS8" s="11"/>
      <c r="WMT8" s="234"/>
      <c r="WMU8" s="235"/>
      <c r="WMV8" s="11"/>
      <c r="WMW8" s="11"/>
      <c r="WMX8" s="11"/>
      <c r="WMY8" s="11"/>
      <c r="WMZ8" s="11"/>
      <c r="WNA8" s="234"/>
      <c r="WNB8" s="235"/>
      <c r="WNC8" s="11"/>
      <c r="WND8" s="11"/>
      <c r="WNE8" s="11"/>
      <c r="WNF8" s="11"/>
      <c r="WNG8" s="11"/>
      <c r="WNH8" s="234"/>
      <c r="WNI8" s="235"/>
      <c r="WNJ8" s="11"/>
      <c r="WNK8" s="11"/>
      <c r="WNL8" s="11"/>
      <c r="WNM8" s="11"/>
      <c r="WNN8" s="11"/>
      <c r="WNO8" s="234"/>
      <c r="WNP8" s="235"/>
      <c r="WNQ8" s="11"/>
      <c r="WNR8" s="11"/>
      <c r="WNS8" s="11"/>
      <c r="WNT8" s="11"/>
      <c r="WNU8" s="11"/>
      <c r="WNV8" s="234"/>
      <c r="WNW8" s="235"/>
      <c r="WNX8" s="11"/>
      <c r="WNY8" s="11"/>
      <c r="WNZ8" s="11"/>
      <c r="WOA8" s="11"/>
      <c r="WOB8" s="11"/>
      <c r="WOC8" s="234"/>
      <c r="WOD8" s="235"/>
      <c r="WOE8" s="11"/>
      <c r="WOF8" s="11"/>
      <c r="WOG8" s="11"/>
      <c r="WOH8" s="11"/>
      <c r="WOI8" s="11"/>
      <c r="WOJ8" s="234"/>
      <c r="WOK8" s="235"/>
      <c r="WOL8" s="11"/>
      <c r="WOM8" s="11"/>
      <c r="WON8" s="11"/>
      <c r="WOO8" s="11"/>
      <c r="WOP8" s="11"/>
      <c r="WOQ8" s="234"/>
      <c r="WOR8" s="235"/>
      <c r="WOS8" s="11"/>
      <c r="WOT8" s="11"/>
      <c r="WOU8" s="11"/>
      <c r="WOV8" s="11"/>
      <c r="WOW8" s="11"/>
      <c r="WOX8" s="234"/>
      <c r="WOY8" s="235"/>
      <c r="WOZ8" s="11"/>
      <c r="WPA8" s="11"/>
      <c r="WPB8" s="11"/>
      <c r="WPC8" s="11"/>
      <c r="WPD8" s="11"/>
      <c r="WPE8" s="234"/>
      <c r="WPF8" s="235"/>
      <c r="WPG8" s="11"/>
      <c r="WPH8" s="11"/>
      <c r="WPI8" s="11"/>
      <c r="WPJ8" s="11"/>
      <c r="WPK8" s="11"/>
      <c r="WPL8" s="234"/>
      <c r="WPM8" s="235"/>
      <c r="WPN8" s="11"/>
      <c r="WPO8" s="11"/>
      <c r="WPP8" s="11"/>
      <c r="WPQ8" s="11"/>
      <c r="WPR8" s="11"/>
      <c r="WPS8" s="234"/>
      <c r="WPT8" s="235"/>
      <c r="WPU8" s="11"/>
      <c r="WPV8" s="11"/>
      <c r="WPW8" s="11"/>
      <c r="WPX8" s="11"/>
      <c r="WPY8" s="11"/>
      <c r="WPZ8" s="234"/>
      <c r="WQA8" s="235"/>
      <c r="WQB8" s="11"/>
      <c r="WQC8" s="11"/>
      <c r="WQD8" s="11"/>
      <c r="WQE8" s="11"/>
      <c r="WQF8" s="11"/>
      <c r="WQG8" s="234"/>
      <c r="WQH8" s="235"/>
      <c r="WQI8" s="11"/>
      <c r="WQJ8" s="11"/>
      <c r="WQK8" s="11"/>
      <c r="WQL8" s="11"/>
      <c r="WQM8" s="11"/>
      <c r="WQN8" s="234"/>
      <c r="WQO8" s="235"/>
      <c r="WQP8" s="11"/>
      <c r="WQQ8" s="11"/>
      <c r="WQR8" s="11"/>
      <c r="WQS8" s="11"/>
      <c r="WQT8" s="11"/>
      <c r="WQU8" s="234"/>
      <c r="WQV8" s="235"/>
      <c r="WQW8" s="11"/>
      <c r="WQX8" s="11"/>
      <c r="WQY8" s="11"/>
      <c r="WQZ8" s="11"/>
      <c r="WRA8" s="11"/>
      <c r="WRB8" s="234"/>
      <c r="WRC8" s="235"/>
      <c r="WRD8" s="11"/>
      <c r="WRE8" s="11"/>
      <c r="WRF8" s="11"/>
      <c r="WRG8" s="11"/>
      <c r="WRH8" s="11"/>
      <c r="WRI8" s="234"/>
      <c r="WRJ8" s="235"/>
      <c r="WRK8" s="11"/>
      <c r="WRL8" s="11"/>
      <c r="WRM8" s="11"/>
      <c r="WRN8" s="11"/>
      <c r="WRO8" s="11"/>
      <c r="WRP8" s="234"/>
      <c r="WRQ8" s="235"/>
      <c r="WRR8" s="11"/>
      <c r="WRS8" s="11"/>
      <c r="WRT8" s="11"/>
      <c r="WRU8" s="11"/>
      <c r="WRV8" s="11"/>
      <c r="WRW8" s="234"/>
      <c r="WRX8" s="235"/>
      <c r="WRY8" s="11"/>
      <c r="WRZ8" s="11"/>
      <c r="WSA8" s="11"/>
      <c r="WSB8" s="11"/>
      <c r="WSC8" s="11"/>
      <c r="WSD8" s="234"/>
      <c r="WSE8" s="235"/>
      <c r="WSF8" s="11"/>
      <c r="WSG8" s="11"/>
      <c r="WSH8" s="11"/>
      <c r="WSI8" s="11"/>
      <c r="WSJ8" s="11"/>
      <c r="WSK8" s="234"/>
      <c r="WSL8" s="235"/>
      <c r="WSM8" s="11"/>
      <c r="WSN8" s="11"/>
      <c r="WSO8" s="11"/>
      <c r="WSP8" s="11"/>
      <c r="WSQ8" s="11"/>
      <c r="WSR8" s="234"/>
      <c r="WSS8" s="235"/>
      <c r="WST8" s="11"/>
      <c r="WSU8" s="11"/>
      <c r="WSV8" s="11"/>
      <c r="WSW8" s="11"/>
      <c r="WSX8" s="11"/>
      <c r="WSY8" s="234"/>
      <c r="WSZ8" s="235"/>
      <c r="WTA8" s="11"/>
      <c r="WTB8" s="11"/>
      <c r="WTC8" s="11"/>
      <c r="WTD8" s="11"/>
      <c r="WTE8" s="11"/>
      <c r="WTF8" s="234"/>
      <c r="WTG8" s="235"/>
      <c r="WTH8" s="11"/>
      <c r="WTI8" s="11"/>
      <c r="WTJ8" s="11"/>
      <c r="WTK8" s="11"/>
      <c r="WTL8" s="11"/>
      <c r="WTM8" s="234"/>
      <c r="WTN8" s="235"/>
      <c r="WTO8" s="11"/>
      <c r="WTP8" s="11"/>
      <c r="WTQ8" s="11"/>
      <c r="WTR8" s="11"/>
      <c r="WTS8" s="11"/>
      <c r="WTT8" s="234"/>
      <c r="WTU8" s="235"/>
      <c r="WTV8" s="11"/>
      <c r="WTW8" s="11"/>
      <c r="WTX8" s="11"/>
      <c r="WTY8" s="11"/>
      <c r="WTZ8" s="11"/>
      <c r="WUA8" s="234"/>
      <c r="WUB8" s="235"/>
      <c r="WUC8" s="11"/>
      <c r="WUD8" s="11"/>
      <c r="WUE8" s="11"/>
      <c r="WUF8" s="11"/>
      <c r="WUG8" s="11"/>
      <c r="WUH8" s="234"/>
      <c r="WUI8" s="235"/>
      <c r="WUJ8" s="11"/>
      <c r="WUK8" s="11"/>
      <c r="WUL8" s="11"/>
      <c r="WUM8" s="11"/>
      <c r="WUN8" s="11"/>
      <c r="WUO8" s="234"/>
      <c r="WUP8" s="235"/>
      <c r="WUQ8" s="11"/>
      <c r="WUR8" s="11"/>
      <c r="WUS8" s="11"/>
      <c r="WUT8" s="11"/>
      <c r="WUU8" s="11"/>
      <c r="WUV8" s="234"/>
      <c r="WUW8" s="235"/>
      <c r="WUX8" s="11"/>
      <c r="WUY8" s="11"/>
      <c r="WUZ8" s="11"/>
      <c r="WVA8" s="11"/>
      <c r="WVB8" s="11"/>
      <c r="WVC8" s="234"/>
      <c r="WVD8" s="235"/>
      <c r="WVE8" s="11"/>
      <c r="WVF8" s="11"/>
      <c r="WVG8" s="11"/>
      <c r="WVH8" s="11"/>
      <c r="WVI8" s="11"/>
      <c r="WVJ8" s="234"/>
      <c r="WVK8" s="235"/>
      <c r="WVL8" s="11"/>
      <c r="WVM8" s="11"/>
      <c r="WVN8" s="11"/>
      <c r="WVO8" s="11"/>
      <c r="WVP8" s="11"/>
      <c r="WVQ8" s="234"/>
      <c r="WVR8" s="235"/>
      <c r="WVS8" s="11"/>
      <c r="WVT8" s="11"/>
      <c r="WVU8" s="11"/>
      <c r="WVV8" s="11"/>
      <c r="WVW8" s="11"/>
      <c r="WVX8" s="234"/>
      <c r="WVY8" s="235"/>
      <c r="WVZ8" s="11"/>
      <c r="WWA8" s="11"/>
      <c r="WWB8" s="11"/>
      <c r="WWC8" s="11"/>
      <c r="WWD8" s="11"/>
      <c r="WWE8" s="234"/>
      <c r="WWF8" s="235"/>
      <c r="WWG8" s="11"/>
      <c r="WWH8" s="11"/>
      <c r="WWI8" s="11"/>
      <c r="WWJ8" s="11"/>
      <c r="WWK8" s="11"/>
      <c r="WWL8" s="234"/>
      <c r="WWM8" s="235"/>
      <c r="WWN8" s="11"/>
      <c r="WWO8" s="11"/>
      <c r="WWP8" s="11"/>
      <c r="WWQ8" s="11"/>
      <c r="WWR8" s="11"/>
      <c r="WWS8" s="234"/>
      <c r="WWT8" s="235"/>
      <c r="WWU8" s="11"/>
      <c r="WWV8" s="11"/>
      <c r="WWW8" s="11"/>
      <c r="WWX8" s="11"/>
      <c r="WWY8" s="11"/>
      <c r="WWZ8" s="234"/>
      <c r="WXA8" s="235"/>
      <c r="WXB8" s="11"/>
      <c r="WXC8" s="11"/>
      <c r="WXD8" s="11"/>
      <c r="WXE8" s="11"/>
      <c r="WXF8" s="11"/>
      <c r="WXG8" s="234"/>
      <c r="WXH8" s="235"/>
      <c r="WXI8" s="11"/>
      <c r="WXJ8" s="11"/>
      <c r="WXK8" s="11"/>
      <c r="WXL8" s="11"/>
      <c r="WXM8" s="11"/>
      <c r="WXN8" s="234"/>
      <c r="WXO8" s="235"/>
      <c r="WXP8" s="11"/>
      <c r="WXQ8" s="11"/>
      <c r="WXR8" s="11"/>
      <c r="WXS8" s="11"/>
      <c r="WXT8" s="11"/>
      <c r="WXU8" s="234"/>
      <c r="WXV8" s="235"/>
      <c r="WXW8" s="11"/>
      <c r="WXX8" s="11"/>
      <c r="WXY8" s="11"/>
      <c r="WXZ8" s="11"/>
      <c r="WYA8" s="11"/>
      <c r="WYB8" s="234"/>
      <c r="WYC8" s="235"/>
      <c r="WYD8" s="11"/>
      <c r="WYE8" s="11"/>
      <c r="WYF8" s="11"/>
      <c r="WYG8" s="11"/>
      <c r="WYH8" s="11"/>
      <c r="WYI8" s="234"/>
      <c r="WYJ8" s="235"/>
      <c r="WYK8" s="11"/>
      <c r="WYL8" s="11"/>
      <c r="WYM8" s="11"/>
      <c r="WYN8" s="11"/>
      <c r="WYO8" s="11"/>
      <c r="WYP8" s="234"/>
      <c r="WYQ8" s="235"/>
      <c r="WYR8" s="11"/>
      <c r="WYS8" s="11"/>
      <c r="WYT8" s="11"/>
      <c r="WYU8" s="11"/>
      <c r="WYV8" s="11"/>
      <c r="WYW8" s="234"/>
      <c r="WYX8" s="235"/>
      <c r="WYY8" s="11"/>
      <c r="WYZ8" s="11"/>
      <c r="WZA8" s="11"/>
      <c r="WZB8" s="11"/>
      <c r="WZC8" s="11"/>
      <c r="WZD8" s="234"/>
      <c r="WZE8" s="235"/>
      <c r="WZF8" s="11"/>
      <c r="WZG8" s="11"/>
      <c r="WZH8" s="11"/>
      <c r="WZI8" s="11"/>
      <c r="WZJ8" s="11"/>
      <c r="WZK8" s="234"/>
      <c r="WZL8" s="235"/>
      <c r="WZM8" s="11"/>
      <c r="WZN8" s="11"/>
      <c r="WZO8" s="11"/>
      <c r="WZP8" s="11"/>
      <c r="WZQ8" s="11"/>
      <c r="WZR8" s="234"/>
      <c r="WZS8" s="235"/>
      <c r="WZT8" s="11"/>
      <c r="WZU8" s="11"/>
      <c r="WZV8" s="11"/>
      <c r="WZW8" s="11"/>
      <c r="WZX8" s="11"/>
      <c r="WZY8" s="234"/>
      <c r="WZZ8" s="235"/>
      <c r="XAA8" s="11"/>
      <c r="XAB8" s="11"/>
      <c r="XAC8" s="11"/>
      <c r="XAD8" s="11"/>
      <c r="XAE8" s="11"/>
      <c r="XAF8" s="234"/>
      <c r="XAG8" s="235"/>
      <c r="XAH8" s="11"/>
      <c r="XAI8" s="11"/>
      <c r="XAJ8" s="11"/>
      <c r="XAK8" s="11"/>
      <c r="XAL8" s="11"/>
      <c r="XAM8" s="234"/>
      <c r="XAN8" s="235"/>
      <c r="XAO8" s="11"/>
      <c r="XAP8" s="11"/>
      <c r="XAQ8" s="11"/>
      <c r="XAR8" s="11"/>
      <c r="XAS8" s="11"/>
      <c r="XAT8" s="234"/>
      <c r="XAU8" s="235"/>
      <c r="XAV8" s="11"/>
      <c r="XAW8" s="11"/>
      <c r="XAX8" s="11"/>
      <c r="XAY8" s="11"/>
      <c r="XAZ8" s="11"/>
      <c r="XBA8" s="234"/>
      <c r="XBB8" s="235"/>
      <c r="XBC8" s="11"/>
      <c r="XBD8" s="11"/>
      <c r="XBE8" s="11"/>
      <c r="XBF8" s="11"/>
      <c r="XBG8" s="11"/>
      <c r="XBH8" s="234"/>
      <c r="XBI8" s="235"/>
      <c r="XBJ8" s="11"/>
      <c r="XBK8" s="11"/>
      <c r="XBL8" s="11"/>
      <c r="XBM8" s="11"/>
      <c r="XBN8" s="11"/>
      <c r="XBO8" s="234"/>
      <c r="XBP8" s="235"/>
      <c r="XBQ8" s="11"/>
      <c r="XBR8" s="11"/>
      <c r="XBS8" s="11"/>
      <c r="XBT8" s="11"/>
      <c r="XBU8" s="11"/>
      <c r="XBV8" s="234"/>
      <c r="XBW8" s="235"/>
      <c r="XBX8" s="11"/>
      <c r="XBY8" s="11"/>
      <c r="XBZ8" s="11"/>
      <c r="XCA8" s="11"/>
      <c r="XCB8" s="11"/>
      <c r="XCC8" s="234"/>
      <c r="XCD8" s="235"/>
      <c r="XCE8" s="11"/>
      <c r="XCF8" s="11"/>
      <c r="XCG8" s="11"/>
      <c r="XCH8" s="11"/>
      <c r="XCI8" s="11"/>
      <c r="XCJ8" s="234"/>
      <c r="XCK8" s="235"/>
      <c r="XCL8" s="11"/>
      <c r="XCM8" s="11"/>
      <c r="XCN8" s="11"/>
      <c r="XCO8" s="11"/>
      <c r="XCP8" s="11"/>
      <c r="XCQ8" s="234"/>
      <c r="XCR8" s="235"/>
      <c r="XCS8" s="11"/>
      <c r="XCT8" s="11"/>
      <c r="XCU8" s="11"/>
      <c r="XCV8" s="11"/>
      <c r="XCW8" s="11"/>
      <c r="XCX8" s="234"/>
      <c r="XCY8" s="235"/>
      <c r="XCZ8" s="11"/>
      <c r="XDA8" s="11"/>
      <c r="XDB8" s="11"/>
      <c r="XDC8" s="11"/>
      <c r="XDD8" s="11"/>
      <c r="XDE8" s="234"/>
      <c r="XDF8" s="235"/>
      <c r="XDG8" s="11"/>
      <c r="XDH8" s="11"/>
      <c r="XDI8" s="11"/>
      <c r="XDJ8" s="11"/>
      <c r="XDK8" s="11"/>
      <c r="XDL8" s="234"/>
      <c r="XDM8" s="235"/>
      <c r="XDN8" s="11"/>
      <c r="XDO8" s="11"/>
      <c r="XDP8" s="11"/>
      <c r="XDQ8" s="11"/>
      <c r="XDR8" s="11"/>
      <c r="XDS8" s="234"/>
      <c r="XDT8" s="235"/>
      <c r="XDU8" s="11"/>
      <c r="XDV8" s="11"/>
      <c r="XDW8" s="11"/>
      <c r="XDX8" s="11"/>
      <c r="XDY8" s="11"/>
      <c r="XDZ8" s="234"/>
      <c r="XEA8" s="235"/>
      <c r="XEB8" s="11"/>
      <c r="XEC8" s="11"/>
      <c r="XED8" s="11"/>
      <c r="XEE8" s="11"/>
      <c r="XEF8" s="11"/>
      <c r="XEG8" s="234"/>
      <c r="XEH8" s="235"/>
      <c r="XEI8" s="11"/>
      <c r="XEJ8" s="11"/>
      <c r="XEK8" s="11"/>
      <c r="XEL8" s="11"/>
      <c r="XEM8" s="11"/>
      <c r="XEN8" s="234"/>
      <c r="XEO8" s="235"/>
      <c r="XEP8" s="11"/>
      <c r="XEQ8" s="11"/>
      <c r="XER8" s="11"/>
      <c r="XES8" s="11"/>
      <c r="XET8" s="11"/>
      <c r="XEU8" s="234"/>
      <c r="XEV8" s="235"/>
      <c r="XEW8" s="11"/>
      <c r="XEX8" s="11"/>
      <c r="XEY8" s="11"/>
      <c r="XEZ8" s="11"/>
    </row>
    <row r="9" spans="1:16380">
      <c r="A9" s="79" t="s">
        <v>18</v>
      </c>
      <c r="B9" s="79" t="s">
        <v>94</v>
      </c>
      <c r="C9" s="79" t="s">
        <v>96</v>
      </c>
      <c r="D9" s="133">
        <v>1</v>
      </c>
      <c r="E9" s="133">
        <v>1</v>
      </c>
      <c r="G9" s="67"/>
      <c r="H9" s="56"/>
      <c r="I9" s="11"/>
      <c r="J9" s="11"/>
      <c r="K9" s="11"/>
      <c r="L9" s="11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1"/>
      <c r="AK9" s="234"/>
      <c r="AL9" s="235"/>
      <c r="AM9" s="11"/>
      <c r="AN9" s="11"/>
      <c r="AO9" s="11"/>
      <c r="AP9" s="11"/>
      <c r="AQ9" s="11"/>
      <c r="AR9" s="234"/>
      <c r="AS9" s="235"/>
      <c r="AT9" s="11"/>
      <c r="AU9" s="11"/>
      <c r="AV9" s="11"/>
      <c r="AW9" s="11"/>
      <c r="AX9" s="11"/>
      <c r="AY9" s="234"/>
      <c r="AZ9" s="235"/>
      <c r="BA9" s="11"/>
      <c r="BB9" s="11"/>
      <c r="BC9" s="11"/>
      <c r="BD9" s="11"/>
      <c r="BE9" s="11"/>
      <c r="BF9" s="234"/>
      <c r="BG9" s="235"/>
      <c r="BH9" s="11"/>
      <c r="BI9" s="11"/>
      <c r="BJ9" s="11"/>
      <c r="BK9" s="11"/>
      <c r="BL9" s="11"/>
      <c r="BM9" s="234"/>
      <c r="BN9" s="235"/>
      <c r="BO9" s="11"/>
      <c r="BP9" s="11"/>
      <c r="BQ9" s="11"/>
      <c r="BR9" s="11"/>
      <c r="BS9" s="11"/>
      <c r="BT9" s="234"/>
      <c r="BU9" s="235"/>
      <c r="BV9" s="11"/>
      <c r="BW9" s="11"/>
      <c r="BX9" s="11"/>
      <c r="BY9" s="11"/>
      <c r="BZ9" s="11"/>
      <c r="CA9" s="234"/>
      <c r="CB9" s="235"/>
      <c r="CC9" s="11"/>
      <c r="CD9" s="11"/>
      <c r="CE9" s="11"/>
      <c r="CF9" s="11"/>
      <c r="CG9" s="11"/>
      <c r="CH9" s="234"/>
      <c r="CI9" s="235"/>
      <c r="CJ9" s="11"/>
      <c r="CK9" s="11"/>
      <c r="CL9" s="11"/>
      <c r="CM9" s="11"/>
      <c r="CN9" s="11"/>
      <c r="CO9" s="234"/>
      <c r="CP9" s="235"/>
      <c r="CQ9" s="11"/>
      <c r="CR9" s="11"/>
      <c r="CS9" s="11"/>
      <c r="CT9" s="11"/>
      <c r="CU9" s="11"/>
      <c r="CV9" s="234"/>
      <c r="CW9" s="235"/>
      <c r="CX9" s="11"/>
      <c r="CY9" s="11"/>
      <c r="CZ9" s="11"/>
      <c r="DA9" s="11"/>
      <c r="DB9" s="11"/>
      <c r="DC9" s="234"/>
      <c r="DD9" s="235"/>
      <c r="DE9" s="11"/>
      <c r="DF9" s="11"/>
      <c r="DG9" s="11"/>
      <c r="DH9" s="11"/>
      <c r="DI9" s="11"/>
      <c r="DJ9" s="234"/>
      <c r="DK9" s="235"/>
      <c r="DL9" s="11"/>
      <c r="DM9" s="11"/>
      <c r="DN9" s="11"/>
      <c r="DO9" s="11"/>
      <c r="DP9" s="11"/>
      <c r="DQ9" s="234"/>
      <c r="DR9" s="235"/>
      <c r="DS9" s="11"/>
      <c r="DT9" s="11"/>
      <c r="DU9" s="11"/>
      <c r="DV9" s="11"/>
      <c r="DW9" s="11"/>
      <c r="DX9" s="234"/>
      <c r="DY9" s="235"/>
      <c r="DZ9" s="11"/>
      <c r="EA9" s="11"/>
      <c r="EB9" s="11"/>
      <c r="EC9" s="11"/>
      <c r="ED9" s="11"/>
      <c r="EE9" s="234"/>
      <c r="EF9" s="235"/>
      <c r="EG9" s="11"/>
      <c r="EH9" s="11"/>
      <c r="EI9" s="11"/>
      <c r="EJ9" s="11"/>
      <c r="EK9" s="11"/>
      <c r="EL9" s="234"/>
      <c r="EM9" s="235"/>
      <c r="EN9" s="11"/>
      <c r="EO9" s="11"/>
      <c r="EP9" s="11"/>
      <c r="EQ9" s="11"/>
      <c r="ER9" s="11"/>
      <c r="ES9" s="234"/>
      <c r="ET9" s="235"/>
      <c r="EU9" s="11"/>
      <c r="EV9" s="11"/>
      <c r="EW9" s="11"/>
      <c r="EX9" s="11"/>
      <c r="EY9" s="11"/>
      <c r="EZ9" s="234"/>
      <c r="FA9" s="235"/>
      <c r="FB9" s="11"/>
      <c r="FC9" s="11"/>
      <c r="FD9" s="11"/>
      <c r="FE9" s="11"/>
      <c r="FF9" s="11"/>
      <c r="FG9" s="234"/>
      <c r="FH9" s="235"/>
      <c r="FI9" s="11"/>
      <c r="FJ9" s="11"/>
      <c r="FK9" s="11"/>
      <c r="FL9" s="11"/>
      <c r="FM9" s="11"/>
      <c r="FN9" s="234"/>
      <c r="FO9" s="235"/>
      <c r="FP9" s="11"/>
      <c r="FQ9" s="11"/>
      <c r="FR9" s="11"/>
      <c r="FS9" s="11"/>
      <c r="FT9" s="11"/>
      <c r="FU9" s="234"/>
      <c r="FV9" s="235"/>
      <c r="FW9" s="11"/>
      <c r="FX9" s="11"/>
      <c r="FY9" s="11"/>
      <c r="FZ9" s="11"/>
      <c r="GA9" s="11"/>
      <c r="GB9" s="234"/>
      <c r="GC9" s="235"/>
      <c r="GD9" s="11"/>
      <c r="GE9" s="11"/>
      <c r="GF9" s="11"/>
      <c r="GG9" s="11"/>
      <c r="GH9" s="11"/>
      <c r="GI9" s="234"/>
      <c r="GJ9" s="235"/>
      <c r="GK9" s="11"/>
      <c r="GL9" s="11"/>
      <c r="GM9" s="11"/>
      <c r="GN9" s="11"/>
      <c r="GO9" s="11"/>
      <c r="GP9" s="234"/>
      <c r="GQ9" s="235"/>
      <c r="GR9" s="11"/>
      <c r="GS9" s="11"/>
      <c r="GT9" s="11"/>
      <c r="GU9" s="11"/>
      <c r="GV9" s="11"/>
      <c r="GW9" s="234"/>
      <c r="GX9" s="235"/>
      <c r="GY9" s="11"/>
      <c r="GZ9" s="11"/>
      <c r="HA9" s="11"/>
      <c r="HB9" s="11"/>
      <c r="HC9" s="11"/>
      <c r="HD9" s="234"/>
      <c r="HE9" s="235"/>
      <c r="HF9" s="11"/>
      <c r="HG9" s="11"/>
      <c r="HH9" s="11"/>
      <c r="HI9" s="11"/>
      <c r="HJ9" s="11"/>
      <c r="HK9" s="234"/>
      <c r="HL9" s="235"/>
      <c r="HM9" s="11"/>
      <c r="HN9" s="11"/>
      <c r="HO9" s="11"/>
      <c r="HP9" s="11"/>
      <c r="HQ9" s="11"/>
      <c r="HR9" s="234"/>
      <c r="HS9" s="235"/>
      <c r="HT9" s="11"/>
      <c r="HU9" s="11"/>
      <c r="HV9" s="11"/>
      <c r="HW9" s="11"/>
      <c r="HX9" s="11"/>
      <c r="HY9" s="234"/>
      <c r="HZ9" s="235"/>
      <c r="IA9" s="11"/>
      <c r="IB9" s="11"/>
      <c r="IC9" s="11"/>
      <c r="ID9" s="11"/>
      <c r="IE9" s="11"/>
      <c r="IF9" s="234"/>
      <c r="IG9" s="235"/>
      <c r="IH9" s="11"/>
      <c r="II9" s="11"/>
      <c r="IJ9" s="11"/>
      <c r="IK9" s="11"/>
      <c r="IL9" s="11"/>
      <c r="IM9" s="234"/>
      <c r="IN9" s="235"/>
      <c r="IO9" s="11"/>
      <c r="IP9" s="11"/>
      <c r="IQ9" s="11"/>
      <c r="IR9" s="11"/>
      <c r="IS9" s="11"/>
      <c r="IT9" s="234"/>
      <c r="IU9" s="235"/>
      <c r="IV9" s="11"/>
      <c r="IW9" s="11"/>
      <c r="IX9" s="11"/>
      <c r="IY9" s="11"/>
      <c r="IZ9" s="11"/>
      <c r="JA9" s="234"/>
      <c r="JB9" s="235"/>
      <c r="JC9" s="11"/>
      <c r="JD9" s="11"/>
      <c r="JE9" s="11"/>
      <c r="JF9" s="11"/>
      <c r="JG9" s="11"/>
      <c r="JH9" s="234"/>
      <c r="JI9" s="235"/>
      <c r="JJ9" s="11"/>
      <c r="JK9" s="11"/>
      <c r="JL9" s="11"/>
      <c r="JM9" s="11"/>
      <c r="JN9" s="11"/>
      <c r="JO9" s="234"/>
      <c r="JP9" s="235"/>
      <c r="JQ9" s="11"/>
      <c r="JR9" s="11"/>
      <c r="JS9" s="11"/>
      <c r="JT9" s="11"/>
      <c r="JU9" s="11"/>
      <c r="JV9" s="234"/>
      <c r="JW9" s="235"/>
      <c r="JX9" s="11"/>
      <c r="JY9" s="11"/>
      <c r="JZ9" s="11"/>
      <c r="KA9" s="11"/>
      <c r="KB9" s="11"/>
      <c r="KC9" s="234"/>
      <c r="KD9" s="235"/>
      <c r="KE9" s="11"/>
      <c r="KF9" s="11"/>
      <c r="KG9" s="11"/>
      <c r="KH9" s="11"/>
      <c r="KI9" s="11"/>
      <c r="KJ9" s="234"/>
      <c r="KK9" s="235"/>
      <c r="KL9" s="11"/>
      <c r="KM9" s="11"/>
      <c r="KN9" s="11"/>
      <c r="KO9" s="11"/>
      <c r="KP9" s="11"/>
      <c r="KQ9" s="234"/>
      <c r="KR9" s="235"/>
      <c r="KS9" s="11"/>
      <c r="KT9" s="11"/>
      <c r="KU9" s="11"/>
      <c r="KV9" s="11"/>
      <c r="KW9" s="11"/>
      <c r="KX9" s="234"/>
      <c r="KY9" s="235"/>
      <c r="KZ9" s="11"/>
      <c r="LA9" s="11"/>
      <c r="LB9" s="11"/>
      <c r="LC9" s="11"/>
      <c r="LD9" s="11"/>
      <c r="LE9" s="234"/>
      <c r="LF9" s="235"/>
      <c r="LG9" s="11"/>
      <c r="LH9" s="11"/>
      <c r="LI9" s="11"/>
      <c r="LJ9" s="11"/>
      <c r="LK9" s="11"/>
      <c r="LL9" s="234"/>
      <c r="LM9" s="235"/>
      <c r="LN9" s="11"/>
      <c r="LO9" s="11"/>
      <c r="LP9" s="11"/>
      <c r="LQ9" s="11"/>
      <c r="LR9" s="11"/>
      <c r="LS9" s="234"/>
      <c r="LT9" s="235"/>
      <c r="LU9" s="11"/>
      <c r="LV9" s="11"/>
      <c r="LW9" s="11"/>
      <c r="LX9" s="11"/>
      <c r="LY9" s="11"/>
      <c r="LZ9" s="234"/>
      <c r="MA9" s="235"/>
      <c r="MB9" s="11"/>
      <c r="MC9" s="11"/>
      <c r="MD9" s="11"/>
      <c r="ME9" s="11"/>
      <c r="MF9" s="11"/>
      <c r="MG9" s="234"/>
      <c r="MH9" s="235"/>
      <c r="MI9" s="11"/>
      <c r="MJ9" s="11"/>
      <c r="MK9" s="11"/>
      <c r="ML9" s="11"/>
      <c r="MM9" s="11"/>
      <c r="MN9" s="234"/>
      <c r="MO9" s="235"/>
      <c r="MP9" s="11"/>
      <c r="MQ9" s="11"/>
      <c r="MR9" s="11"/>
      <c r="MS9" s="11"/>
      <c r="MT9" s="11"/>
      <c r="MU9" s="234"/>
      <c r="MV9" s="235"/>
      <c r="MW9" s="11"/>
      <c r="MX9" s="11"/>
      <c r="MY9" s="11"/>
      <c r="MZ9" s="11"/>
      <c r="NA9" s="11"/>
      <c r="NB9" s="234"/>
      <c r="NC9" s="235"/>
      <c r="ND9" s="11"/>
      <c r="NE9" s="11"/>
      <c r="NF9" s="11"/>
      <c r="NG9" s="11"/>
      <c r="NH9" s="11"/>
      <c r="NI9" s="234"/>
      <c r="NJ9" s="235"/>
      <c r="NK9" s="11"/>
      <c r="NL9" s="11"/>
      <c r="NM9" s="11"/>
      <c r="NN9" s="11"/>
      <c r="NO9" s="11"/>
      <c r="NP9" s="234"/>
      <c r="NQ9" s="235"/>
      <c r="NR9" s="11"/>
      <c r="NS9" s="11"/>
      <c r="NT9" s="11"/>
      <c r="NU9" s="11"/>
      <c r="NV9" s="11"/>
      <c r="NW9" s="234"/>
      <c r="NX9" s="235"/>
      <c r="NY9" s="11"/>
      <c r="NZ9" s="11"/>
      <c r="OA9" s="11"/>
      <c r="OB9" s="11"/>
      <c r="OC9" s="11"/>
      <c r="OD9" s="234"/>
      <c r="OE9" s="235"/>
      <c r="OF9" s="11"/>
      <c r="OG9" s="11"/>
      <c r="OH9" s="11"/>
      <c r="OI9" s="11"/>
      <c r="OJ9" s="11"/>
      <c r="OK9" s="234"/>
      <c r="OL9" s="235"/>
      <c r="OM9" s="11"/>
      <c r="ON9" s="11"/>
      <c r="OO9" s="11"/>
      <c r="OP9" s="11"/>
      <c r="OQ9" s="11"/>
      <c r="OR9" s="234"/>
      <c r="OS9" s="235"/>
      <c r="OT9" s="11"/>
      <c r="OU9" s="11"/>
      <c r="OV9" s="11"/>
      <c r="OW9" s="11"/>
      <c r="OX9" s="11"/>
      <c r="OY9" s="234"/>
      <c r="OZ9" s="235"/>
      <c r="PA9" s="11"/>
      <c r="PB9" s="11"/>
      <c r="PC9" s="11"/>
      <c r="PD9" s="11"/>
      <c r="PE9" s="11"/>
      <c r="PF9" s="234"/>
      <c r="PG9" s="235"/>
      <c r="PH9" s="11"/>
      <c r="PI9" s="11"/>
      <c r="PJ9" s="11"/>
      <c r="PK9" s="11"/>
      <c r="PL9" s="11"/>
      <c r="PM9" s="234"/>
      <c r="PN9" s="235"/>
      <c r="PO9" s="11"/>
      <c r="PP9" s="11"/>
      <c r="PQ9" s="11"/>
      <c r="PR9" s="11"/>
      <c r="PS9" s="11"/>
      <c r="PT9" s="234"/>
      <c r="PU9" s="235"/>
      <c r="PV9" s="11"/>
      <c r="PW9" s="11"/>
      <c r="PX9" s="11"/>
      <c r="PY9" s="11"/>
      <c r="PZ9" s="11"/>
      <c r="QA9" s="234"/>
      <c r="QB9" s="235"/>
      <c r="QC9" s="11"/>
      <c r="QD9" s="11"/>
      <c r="QE9" s="11"/>
      <c r="QF9" s="11"/>
      <c r="QG9" s="11"/>
      <c r="QH9" s="234"/>
      <c r="QI9" s="235"/>
      <c r="QJ9" s="11"/>
      <c r="QK9" s="11"/>
      <c r="QL9" s="11"/>
      <c r="QM9" s="11"/>
      <c r="QN9" s="11"/>
      <c r="QO9" s="234"/>
      <c r="QP9" s="235"/>
      <c r="QQ9" s="11"/>
      <c r="QR9" s="11"/>
      <c r="QS9" s="11"/>
      <c r="QT9" s="11"/>
      <c r="QU9" s="11"/>
      <c r="QV9" s="234"/>
      <c r="QW9" s="235"/>
      <c r="QX9" s="11"/>
      <c r="QY9" s="11"/>
      <c r="QZ9" s="11"/>
      <c r="RA9" s="11"/>
      <c r="RB9" s="11"/>
      <c r="RC9" s="234"/>
      <c r="RD9" s="235"/>
      <c r="RE9" s="11"/>
      <c r="RF9" s="11"/>
      <c r="RG9" s="11"/>
      <c r="RH9" s="11"/>
      <c r="RI9" s="11"/>
      <c r="RJ9" s="234"/>
      <c r="RK9" s="235"/>
      <c r="RL9" s="11"/>
      <c r="RM9" s="11"/>
      <c r="RN9" s="11"/>
      <c r="RO9" s="11"/>
      <c r="RP9" s="11"/>
      <c r="RQ9" s="234"/>
      <c r="RR9" s="235"/>
      <c r="RS9" s="11"/>
      <c r="RT9" s="11"/>
      <c r="RU9" s="11"/>
      <c r="RV9" s="11"/>
      <c r="RW9" s="11"/>
      <c r="RX9" s="234"/>
      <c r="RY9" s="235"/>
      <c r="RZ9" s="11"/>
      <c r="SA9" s="11"/>
      <c r="SB9" s="11"/>
      <c r="SC9" s="11"/>
      <c r="SD9" s="11"/>
      <c r="SE9" s="234"/>
      <c r="SF9" s="235"/>
      <c r="SG9" s="11"/>
      <c r="SH9" s="11"/>
      <c r="SI9" s="11"/>
      <c r="SJ9" s="11"/>
      <c r="SK9" s="11"/>
      <c r="SL9" s="234"/>
      <c r="SM9" s="235"/>
      <c r="SN9" s="11"/>
      <c r="SO9" s="11"/>
      <c r="SP9" s="11"/>
      <c r="SQ9" s="11"/>
      <c r="SR9" s="11"/>
      <c r="SS9" s="234"/>
      <c r="ST9" s="235"/>
      <c r="SU9" s="11"/>
      <c r="SV9" s="11"/>
      <c r="SW9" s="11"/>
      <c r="SX9" s="11"/>
      <c r="SY9" s="11"/>
      <c r="SZ9" s="234"/>
      <c r="TA9" s="235"/>
      <c r="TB9" s="11"/>
      <c r="TC9" s="11"/>
      <c r="TD9" s="11"/>
      <c r="TE9" s="11"/>
      <c r="TF9" s="11"/>
      <c r="TG9" s="234"/>
      <c r="TH9" s="235"/>
      <c r="TI9" s="11"/>
      <c r="TJ9" s="11"/>
      <c r="TK9" s="11"/>
      <c r="TL9" s="11"/>
      <c r="TM9" s="11"/>
      <c r="TN9" s="234"/>
      <c r="TO9" s="235"/>
      <c r="TP9" s="11"/>
      <c r="TQ9" s="11"/>
      <c r="TR9" s="11"/>
      <c r="TS9" s="11"/>
      <c r="TT9" s="11"/>
      <c r="TU9" s="234"/>
      <c r="TV9" s="235"/>
      <c r="TW9" s="11"/>
      <c r="TX9" s="11"/>
      <c r="TY9" s="11"/>
      <c r="TZ9" s="11"/>
      <c r="UA9" s="11"/>
      <c r="UB9" s="234"/>
      <c r="UC9" s="235"/>
      <c r="UD9" s="11"/>
      <c r="UE9" s="11"/>
      <c r="UF9" s="11"/>
      <c r="UG9" s="11"/>
      <c r="UH9" s="11"/>
      <c r="UI9" s="234"/>
      <c r="UJ9" s="235"/>
      <c r="UK9" s="11"/>
      <c r="UL9" s="11"/>
      <c r="UM9" s="11"/>
      <c r="UN9" s="11"/>
      <c r="UO9" s="11"/>
      <c r="UP9" s="234"/>
      <c r="UQ9" s="235"/>
      <c r="UR9" s="11"/>
      <c r="US9" s="11"/>
      <c r="UT9" s="11"/>
      <c r="UU9" s="11"/>
      <c r="UV9" s="11"/>
      <c r="UW9" s="234"/>
      <c r="UX9" s="235"/>
      <c r="UY9" s="11"/>
      <c r="UZ9" s="11"/>
      <c r="VA9" s="11"/>
      <c r="VB9" s="11"/>
      <c r="VC9" s="11"/>
      <c r="VD9" s="234"/>
      <c r="VE9" s="235"/>
      <c r="VF9" s="11"/>
      <c r="VG9" s="11"/>
      <c r="VH9" s="11"/>
      <c r="VI9" s="11"/>
      <c r="VJ9" s="11"/>
      <c r="VK9" s="234"/>
      <c r="VL9" s="235"/>
      <c r="VM9" s="11"/>
      <c r="VN9" s="11"/>
      <c r="VO9" s="11"/>
      <c r="VP9" s="11"/>
      <c r="VQ9" s="11"/>
      <c r="VR9" s="234"/>
      <c r="VS9" s="235"/>
      <c r="VT9" s="11"/>
      <c r="VU9" s="11"/>
      <c r="VV9" s="11"/>
      <c r="VW9" s="11"/>
      <c r="VX9" s="11"/>
      <c r="VY9" s="234"/>
      <c r="VZ9" s="235"/>
      <c r="WA9" s="11"/>
      <c r="WB9" s="11"/>
      <c r="WC9" s="11"/>
      <c r="WD9" s="11"/>
      <c r="WE9" s="11"/>
      <c r="WF9" s="234"/>
      <c r="WG9" s="235"/>
      <c r="WH9" s="11"/>
      <c r="WI9" s="11"/>
      <c r="WJ9" s="11"/>
      <c r="WK9" s="11"/>
      <c r="WL9" s="11"/>
      <c r="WM9" s="234"/>
      <c r="WN9" s="235"/>
      <c r="WO9" s="11"/>
      <c r="WP9" s="11"/>
      <c r="WQ9" s="11"/>
      <c r="WR9" s="11"/>
      <c r="WS9" s="11"/>
      <c r="WT9" s="234"/>
      <c r="WU9" s="235"/>
      <c r="WV9" s="11"/>
      <c r="WW9" s="11"/>
      <c r="WX9" s="11"/>
      <c r="WY9" s="11"/>
      <c r="WZ9" s="11"/>
      <c r="XA9" s="234"/>
      <c r="XB9" s="235"/>
      <c r="XC9" s="11"/>
      <c r="XD9" s="11"/>
      <c r="XE9" s="11"/>
      <c r="XF9" s="11"/>
      <c r="XG9" s="11"/>
      <c r="XH9" s="234"/>
      <c r="XI9" s="235"/>
      <c r="XJ9" s="11"/>
      <c r="XK9" s="11"/>
      <c r="XL9" s="11"/>
      <c r="XM9" s="11"/>
      <c r="XN9" s="11"/>
      <c r="XO9" s="234"/>
      <c r="XP9" s="235"/>
      <c r="XQ9" s="11"/>
      <c r="XR9" s="11"/>
      <c r="XS9" s="11"/>
      <c r="XT9" s="11"/>
      <c r="XU9" s="11"/>
      <c r="XV9" s="234"/>
      <c r="XW9" s="235"/>
      <c r="XX9" s="11"/>
      <c r="XY9" s="11"/>
      <c r="XZ9" s="11"/>
      <c r="YA9" s="11"/>
      <c r="YB9" s="11"/>
      <c r="YC9" s="234"/>
      <c r="YD9" s="235"/>
      <c r="YE9" s="11"/>
      <c r="YF9" s="11"/>
      <c r="YG9" s="11"/>
      <c r="YH9" s="11"/>
      <c r="YI9" s="11"/>
      <c r="YJ9" s="234"/>
      <c r="YK9" s="235"/>
      <c r="YL9" s="11"/>
      <c r="YM9" s="11"/>
      <c r="YN9" s="11"/>
      <c r="YO9" s="11"/>
      <c r="YP9" s="11"/>
      <c r="YQ9" s="234"/>
      <c r="YR9" s="235"/>
      <c r="YS9" s="11"/>
      <c r="YT9" s="11"/>
      <c r="YU9" s="11"/>
      <c r="YV9" s="11"/>
      <c r="YW9" s="11"/>
      <c r="YX9" s="234"/>
      <c r="YY9" s="235"/>
      <c r="YZ9" s="11"/>
      <c r="ZA9" s="11"/>
      <c r="ZB9" s="11"/>
      <c r="ZC9" s="11"/>
      <c r="ZD9" s="11"/>
      <c r="ZE9" s="234"/>
      <c r="ZF9" s="235"/>
      <c r="ZG9" s="11"/>
      <c r="ZH9" s="11"/>
      <c r="ZI9" s="11"/>
      <c r="ZJ9" s="11"/>
      <c r="ZK9" s="11"/>
      <c r="ZL9" s="234"/>
      <c r="ZM9" s="235"/>
      <c r="ZN9" s="11"/>
      <c r="ZO9" s="11"/>
      <c r="ZP9" s="11"/>
      <c r="ZQ9" s="11"/>
      <c r="ZR9" s="11"/>
      <c r="ZS9" s="234"/>
      <c r="ZT9" s="235"/>
      <c r="ZU9" s="11"/>
      <c r="ZV9" s="11"/>
      <c r="ZW9" s="11"/>
      <c r="ZX9" s="11"/>
      <c r="ZY9" s="11"/>
      <c r="ZZ9" s="234"/>
      <c r="AAA9" s="235"/>
      <c r="AAB9" s="11"/>
      <c r="AAC9" s="11"/>
      <c r="AAD9" s="11"/>
      <c r="AAE9" s="11"/>
      <c r="AAF9" s="11"/>
      <c r="AAG9" s="234"/>
      <c r="AAH9" s="235"/>
      <c r="AAI9" s="11"/>
      <c r="AAJ9" s="11"/>
      <c r="AAK9" s="11"/>
      <c r="AAL9" s="11"/>
      <c r="AAM9" s="11"/>
      <c r="AAN9" s="234"/>
      <c r="AAO9" s="235"/>
      <c r="AAP9" s="11"/>
      <c r="AAQ9" s="11"/>
      <c r="AAR9" s="11"/>
      <c r="AAS9" s="11"/>
      <c r="AAT9" s="11"/>
      <c r="AAU9" s="234"/>
      <c r="AAV9" s="235"/>
      <c r="AAW9" s="11"/>
      <c r="AAX9" s="11"/>
      <c r="AAY9" s="11"/>
      <c r="AAZ9" s="11"/>
      <c r="ABA9" s="11"/>
      <c r="ABB9" s="234"/>
      <c r="ABC9" s="235"/>
      <c r="ABD9" s="11"/>
      <c r="ABE9" s="11"/>
      <c r="ABF9" s="11"/>
      <c r="ABG9" s="11"/>
      <c r="ABH9" s="11"/>
      <c r="ABI9" s="234"/>
      <c r="ABJ9" s="235"/>
      <c r="ABK9" s="11"/>
      <c r="ABL9" s="11"/>
      <c r="ABM9" s="11"/>
      <c r="ABN9" s="11"/>
      <c r="ABO9" s="11"/>
      <c r="ABP9" s="234"/>
      <c r="ABQ9" s="235"/>
      <c r="ABR9" s="11"/>
      <c r="ABS9" s="11"/>
      <c r="ABT9" s="11"/>
      <c r="ABU9" s="11"/>
      <c r="ABV9" s="11"/>
      <c r="ABW9" s="234"/>
      <c r="ABX9" s="235"/>
      <c r="ABY9" s="11"/>
      <c r="ABZ9" s="11"/>
      <c r="ACA9" s="11"/>
      <c r="ACB9" s="11"/>
      <c r="ACC9" s="11"/>
      <c r="ACD9" s="234"/>
      <c r="ACE9" s="235"/>
      <c r="ACF9" s="11"/>
      <c r="ACG9" s="11"/>
      <c r="ACH9" s="11"/>
      <c r="ACI9" s="11"/>
      <c r="ACJ9" s="11"/>
      <c r="ACK9" s="234"/>
      <c r="ACL9" s="235"/>
      <c r="ACM9" s="11"/>
      <c r="ACN9" s="11"/>
      <c r="ACO9" s="11"/>
      <c r="ACP9" s="11"/>
      <c r="ACQ9" s="11"/>
      <c r="ACR9" s="234"/>
      <c r="ACS9" s="235"/>
      <c r="ACT9" s="11"/>
      <c r="ACU9" s="11"/>
      <c r="ACV9" s="11"/>
      <c r="ACW9" s="11"/>
      <c r="ACX9" s="11"/>
      <c r="ACY9" s="234"/>
      <c r="ACZ9" s="235"/>
      <c r="ADA9" s="11"/>
      <c r="ADB9" s="11"/>
      <c r="ADC9" s="11"/>
      <c r="ADD9" s="11"/>
      <c r="ADE9" s="11"/>
      <c r="ADF9" s="234"/>
      <c r="ADG9" s="235"/>
      <c r="ADH9" s="11"/>
      <c r="ADI9" s="11"/>
      <c r="ADJ9" s="11"/>
      <c r="ADK9" s="11"/>
      <c r="ADL9" s="11"/>
      <c r="ADM9" s="234"/>
      <c r="ADN9" s="235"/>
      <c r="ADO9" s="11"/>
      <c r="ADP9" s="11"/>
      <c r="ADQ9" s="11"/>
      <c r="ADR9" s="11"/>
      <c r="ADS9" s="11"/>
      <c r="ADT9" s="234"/>
      <c r="ADU9" s="235"/>
      <c r="ADV9" s="11"/>
      <c r="ADW9" s="11"/>
      <c r="ADX9" s="11"/>
      <c r="ADY9" s="11"/>
      <c r="ADZ9" s="11"/>
      <c r="AEA9" s="234"/>
      <c r="AEB9" s="235"/>
      <c r="AEC9" s="11"/>
      <c r="AED9" s="11"/>
      <c r="AEE9" s="11"/>
      <c r="AEF9" s="11"/>
      <c r="AEG9" s="11"/>
      <c r="AEH9" s="234"/>
      <c r="AEI9" s="235"/>
      <c r="AEJ9" s="11"/>
      <c r="AEK9" s="11"/>
      <c r="AEL9" s="11"/>
      <c r="AEM9" s="11"/>
      <c r="AEN9" s="11"/>
      <c r="AEO9" s="234"/>
      <c r="AEP9" s="235"/>
      <c r="AEQ9" s="11"/>
      <c r="AER9" s="11"/>
      <c r="AES9" s="11"/>
      <c r="AET9" s="11"/>
      <c r="AEU9" s="11"/>
      <c r="AEV9" s="234"/>
      <c r="AEW9" s="235"/>
      <c r="AEX9" s="11"/>
      <c r="AEY9" s="11"/>
      <c r="AEZ9" s="11"/>
      <c r="AFA9" s="11"/>
      <c r="AFB9" s="11"/>
      <c r="AFC9" s="234"/>
      <c r="AFD9" s="235"/>
      <c r="AFE9" s="11"/>
      <c r="AFF9" s="11"/>
      <c r="AFG9" s="11"/>
      <c r="AFH9" s="11"/>
      <c r="AFI9" s="11"/>
      <c r="AFJ9" s="234"/>
      <c r="AFK9" s="235"/>
      <c r="AFL9" s="11"/>
      <c r="AFM9" s="11"/>
      <c r="AFN9" s="11"/>
      <c r="AFO9" s="11"/>
      <c r="AFP9" s="11"/>
      <c r="AFQ9" s="234"/>
      <c r="AFR9" s="235"/>
      <c r="AFS9" s="11"/>
      <c r="AFT9" s="11"/>
      <c r="AFU9" s="11"/>
      <c r="AFV9" s="11"/>
      <c r="AFW9" s="11"/>
      <c r="AFX9" s="234"/>
      <c r="AFY9" s="235"/>
      <c r="AFZ9" s="11"/>
      <c r="AGA9" s="11"/>
      <c r="AGB9" s="11"/>
      <c r="AGC9" s="11"/>
      <c r="AGD9" s="11"/>
      <c r="AGE9" s="234"/>
      <c r="AGF9" s="235"/>
      <c r="AGG9" s="11"/>
      <c r="AGH9" s="11"/>
      <c r="AGI9" s="11"/>
      <c r="AGJ9" s="11"/>
      <c r="AGK9" s="11"/>
      <c r="AGL9" s="234"/>
      <c r="AGM9" s="235"/>
      <c r="AGN9" s="11"/>
      <c r="AGO9" s="11"/>
      <c r="AGP9" s="11"/>
      <c r="AGQ9" s="11"/>
      <c r="AGR9" s="11"/>
      <c r="AGS9" s="234"/>
      <c r="AGT9" s="235"/>
      <c r="AGU9" s="11"/>
      <c r="AGV9" s="11"/>
      <c r="AGW9" s="11"/>
      <c r="AGX9" s="11"/>
      <c r="AGY9" s="11"/>
      <c r="AGZ9" s="234"/>
      <c r="AHA9" s="235"/>
      <c r="AHB9" s="11"/>
      <c r="AHC9" s="11"/>
      <c r="AHD9" s="11"/>
      <c r="AHE9" s="11"/>
      <c r="AHF9" s="11"/>
      <c r="AHG9" s="234"/>
      <c r="AHH9" s="235"/>
      <c r="AHI9" s="11"/>
      <c r="AHJ9" s="11"/>
      <c r="AHK9" s="11"/>
      <c r="AHL9" s="11"/>
      <c r="AHM9" s="11"/>
      <c r="AHN9" s="234"/>
      <c r="AHO9" s="235"/>
      <c r="AHP9" s="11"/>
      <c r="AHQ9" s="11"/>
      <c r="AHR9" s="11"/>
      <c r="AHS9" s="11"/>
      <c r="AHT9" s="11"/>
      <c r="AHU9" s="234"/>
      <c r="AHV9" s="235"/>
      <c r="AHW9" s="11"/>
      <c r="AHX9" s="11"/>
      <c r="AHY9" s="11"/>
      <c r="AHZ9" s="11"/>
      <c r="AIA9" s="11"/>
      <c r="AIB9" s="234"/>
      <c r="AIC9" s="235"/>
      <c r="AID9" s="11"/>
      <c r="AIE9" s="11"/>
      <c r="AIF9" s="11"/>
      <c r="AIG9" s="11"/>
      <c r="AIH9" s="11"/>
      <c r="AII9" s="234"/>
      <c r="AIJ9" s="235"/>
      <c r="AIK9" s="11"/>
      <c r="AIL9" s="11"/>
      <c r="AIM9" s="11"/>
      <c r="AIN9" s="11"/>
      <c r="AIO9" s="11"/>
      <c r="AIP9" s="234"/>
      <c r="AIQ9" s="235"/>
      <c r="AIR9" s="11"/>
      <c r="AIS9" s="11"/>
      <c r="AIT9" s="11"/>
      <c r="AIU9" s="11"/>
      <c r="AIV9" s="11"/>
      <c r="AIW9" s="234"/>
      <c r="AIX9" s="235"/>
      <c r="AIY9" s="11"/>
      <c r="AIZ9" s="11"/>
      <c r="AJA9" s="11"/>
      <c r="AJB9" s="11"/>
      <c r="AJC9" s="11"/>
      <c r="AJD9" s="234"/>
      <c r="AJE9" s="235"/>
      <c r="AJF9" s="11"/>
      <c r="AJG9" s="11"/>
      <c r="AJH9" s="11"/>
      <c r="AJI9" s="11"/>
      <c r="AJJ9" s="11"/>
      <c r="AJK9" s="234"/>
      <c r="AJL9" s="235"/>
      <c r="AJM9" s="11"/>
      <c r="AJN9" s="11"/>
      <c r="AJO9" s="11"/>
      <c r="AJP9" s="11"/>
      <c r="AJQ9" s="11"/>
      <c r="AJR9" s="234"/>
      <c r="AJS9" s="235"/>
      <c r="AJT9" s="11"/>
      <c r="AJU9" s="11"/>
      <c r="AJV9" s="11"/>
      <c r="AJW9" s="11"/>
      <c r="AJX9" s="11"/>
      <c r="AJY9" s="234"/>
      <c r="AJZ9" s="235"/>
      <c r="AKA9" s="11"/>
      <c r="AKB9" s="11"/>
      <c r="AKC9" s="11"/>
      <c r="AKD9" s="11"/>
      <c r="AKE9" s="11"/>
      <c r="AKF9" s="234"/>
      <c r="AKG9" s="235"/>
      <c r="AKH9" s="11"/>
      <c r="AKI9" s="11"/>
      <c r="AKJ9" s="11"/>
      <c r="AKK9" s="11"/>
      <c r="AKL9" s="11"/>
      <c r="AKM9" s="234"/>
      <c r="AKN9" s="235"/>
      <c r="AKO9" s="11"/>
      <c r="AKP9" s="11"/>
      <c r="AKQ9" s="11"/>
      <c r="AKR9" s="11"/>
      <c r="AKS9" s="11"/>
      <c r="AKT9" s="234"/>
      <c r="AKU9" s="235"/>
      <c r="AKV9" s="11"/>
      <c r="AKW9" s="11"/>
      <c r="AKX9" s="11"/>
      <c r="AKY9" s="11"/>
      <c r="AKZ9" s="11"/>
      <c r="ALA9" s="234"/>
      <c r="ALB9" s="235"/>
      <c r="ALC9" s="11"/>
      <c r="ALD9" s="11"/>
      <c r="ALE9" s="11"/>
      <c r="ALF9" s="11"/>
      <c r="ALG9" s="11"/>
      <c r="ALH9" s="234"/>
      <c r="ALI9" s="235"/>
      <c r="ALJ9" s="11"/>
      <c r="ALK9" s="11"/>
      <c r="ALL9" s="11"/>
      <c r="ALM9" s="11"/>
      <c r="ALN9" s="11"/>
      <c r="ALO9" s="234"/>
      <c r="ALP9" s="235"/>
      <c r="ALQ9" s="11"/>
      <c r="ALR9" s="11"/>
      <c r="ALS9" s="11"/>
      <c r="ALT9" s="11"/>
      <c r="ALU9" s="11"/>
      <c r="ALV9" s="234"/>
      <c r="ALW9" s="235"/>
      <c r="ALX9" s="11"/>
      <c r="ALY9" s="11"/>
      <c r="ALZ9" s="11"/>
      <c r="AMA9" s="11"/>
      <c r="AMB9" s="11"/>
      <c r="AMC9" s="234"/>
      <c r="AMD9" s="235"/>
      <c r="AME9" s="11"/>
      <c r="AMF9" s="11"/>
      <c r="AMG9" s="11"/>
      <c r="AMH9" s="11"/>
      <c r="AMI9" s="11"/>
      <c r="AMJ9" s="234"/>
      <c r="AMK9" s="235"/>
      <c r="AML9" s="11"/>
      <c r="AMM9" s="11"/>
      <c r="AMN9" s="11"/>
      <c r="AMO9" s="11"/>
      <c r="AMP9" s="11"/>
      <c r="AMQ9" s="234"/>
      <c r="AMR9" s="235"/>
      <c r="AMS9" s="11"/>
      <c r="AMT9" s="11"/>
      <c r="AMU9" s="11"/>
      <c r="AMV9" s="11"/>
      <c r="AMW9" s="11"/>
      <c r="AMX9" s="234"/>
      <c r="AMY9" s="235"/>
      <c r="AMZ9" s="11"/>
      <c r="ANA9" s="11"/>
      <c r="ANB9" s="11"/>
      <c r="ANC9" s="11"/>
      <c r="AND9" s="11"/>
      <c r="ANE9" s="234"/>
      <c r="ANF9" s="235"/>
      <c r="ANG9" s="11"/>
      <c r="ANH9" s="11"/>
      <c r="ANI9" s="11"/>
      <c r="ANJ9" s="11"/>
      <c r="ANK9" s="11"/>
      <c r="ANL9" s="234"/>
      <c r="ANM9" s="235"/>
      <c r="ANN9" s="11"/>
      <c r="ANO9" s="11"/>
      <c r="ANP9" s="11"/>
      <c r="ANQ9" s="11"/>
      <c r="ANR9" s="11"/>
      <c r="ANS9" s="234"/>
      <c r="ANT9" s="235"/>
      <c r="ANU9" s="11"/>
      <c r="ANV9" s="11"/>
      <c r="ANW9" s="11"/>
      <c r="ANX9" s="11"/>
      <c r="ANY9" s="11"/>
      <c r="ANZ9" s="234"/>
      <c r="AOA9" s="235"/>
      <c r="AOB9" s="11"/>
      <c r="AOC9" s="11"/>
      <c r="AOD9" s="11"/>
      <c r="AOE9" s="11"/>
      <c r="AOF9" s="11"/>
      <c r="AOG9" s="234"/>
      <c r="AOH9" s="235"/>
      <c r="AOI9" s="11"/>
      <c r="AOJ9" s="11"/>
      <c r="AOK9" s="11"/>
      <c r="AOL9" s="11"/>
      <c r="AOM9" s="11"/>
      <c r="AON9" s="234"/>
      <c r="AOO9" s="235"/>
      <c r="AOP9" s="11"/>
      <c r="AOQ9" s="11"/>
      <c r="AOR9" s="11"/>
      <c r="AOS9" s="11"/>
      <c r="AOT9" s="11"/>
      <c r="AOU9" s="234"/>
      <c r="AOV9" s="235"/>
      <c r="AOW9" s="11"/>
      <c r="AOX9" s="11"/>
      <c r="AOY9" s="11"/>
      <c r="AOZ9" s="11"/>
      <c r="APA9" s="11"/>
      <c r="APB9" s="234"/>
      <c r="APC9" s="235"/>
      <c r="APD9" s="11"/>
      <c r="APE9" s="11"/>
      <c r="APF9" s="11"/>
      <c r="APG9" s="11"/>
      <c r="APH9" s="11"/>
      <c r="API9" s="234"/>
      <c r="APJ9" s="235"/>
      <c r="APK9" s="11"/>
      <c r="APL9" s="11"/>
      <c r="APM9" s="11"/>
      <c r="APN9" s="11"/>
      <c r="APO9" s="11"/>
      <c r="APP9" s="234"/>
      <c r="APQ9" s="235"/>
      <c r="APR9" s="11"/>
      <c r="APS9" s="11"/>
      <c r="APT9" s="11"/>
      <c r="APU9" s="11"/>
      <c r="APV9" s="11"/>
      <c r="APW9" s="234"/>
      <c r="APX9" s="235"/>
      <c r="APY9" s="11"/>
      <c r="APZ9" s="11"/>
      <c r="AQA9" s="11"/>
      <c r="AQB9" s="11"/>
      <c r="AQC9" s="11"/>
      <c r="AQD9" s="234"/>
      <c r="AQE9" s="235"/>
      <c r="AQF9" s="11"/>
      <c r="AQG9" s="11"/>
      <c r="AQH9" s="11"/>
      <c r="AQI9" s="11"/>
      <c r="AQJ9" s="11"/>
      <c r="AQK9" s="234"/>
      <c r="AQL9" s="235"/>
      <c r="AQM9" s="11"/>
      <c r="AQN9" s="11"/>
      <c r="AQO9" s="11"/>
      <c r="AQP9" s="11"/>
      <c r="AQQ9" s="11"/>
      <c r="AQR9" s="234"/>
      <c r="AQS9" s="235"/>
      <c r="AQT9" s="11"/>
      <c r="AQU9" s="11"/>
      <c r="AQV9" s="11"/>
      <c r="AQW9" s="11"/>
      <c r="AQX9" s="11"/>
      <c r="AQY9" s="234"/>
      <c r="AQZ9" s="235"/>
      <c r="ARA9" s="11"/>
      <c r="ARB9" s="11"/>
      <c r="ARC9" s="11"/>
      <c r="ARD9" s="11"/>
      <c r="ARE9" s="11"/>
      <c r="ARF9" s="234"/>
      <c r="ARG9" s="235"/>
      <c r="ARH9" s="11"/>
      <c r="ARI9" s="11"/>
      <c r="ARJ9" s="11"/>
      <c r="ARK9" s="11"/>
      <c r="ARL9" s="11"/>
      <c r="ARM9" s="234"/>
      <c r="ARN9" s="235"/>
      <c r="ARO9" s="11"/>
      <c r="ARP9" s="11"/>
      <c r="ARQ9" s="11"/>
      <c r="ARR9" s="11"/>
      <c r="ARS9" s="11"/>
      <c r="ART9" s="234"/>
      <c r="ARU9" s="235"/>
      <c r="ARV9" s="11"/>
      <c r="ARW9" s="11"/>
      <c r="ARX9" s="11"/>
      <c r="ARY9" s="11"/>
      <c r="ARZ9" s="11"/>
      <c r="ASA9" s="234"/>
      <c r="ASB9" s="235"/>
      <c r="ASC9" s="11"/>
      <c r="ASD9" s="11"/>
      <c r="ASE9" s="11"/>
      <c r="ASF9" s="11"/>
      <c r="ASG9" s="11"/>
      <c r="ASH9" s="234"/>
      <c r="ASI9" s="235"/>
      <c r="ASJ9" s="11"/>
      <c r="ASK9" s="11"/>
      <c r="ASL9" s="11"/>
      <c r="ASM9" s="11"/>
      <c r="ASN9" s="11"/>
      <c r="ASO9" s="234"/>
      <c r="ASP9" s="235"/>
      <c r="ASQ9" s="11"/>
      <c r="ASR9" s="11"/>
      <c r="ASS9" s="11"/>
      <c r="AST9" s="11"/>
      <c r="ASU9" s="11"/>
      <c r="ASV9" s="234"/>
      <c r="ASW9" s="235"/>
      <c r="ASX9" s="11"/>
      <c r="ASY9" s="11"/>
      <c r="ASZ9" s="11"/>
      <c r="ATA9" s="11"/>
      <c r="ATB9" s="11"/>
      <c r="ATC9" s="234"/>
      <c r="ATD9" s="235"/>
      <c r="ATE9" s="11"/>
      <c r="ATF9" s="11"/>
      <c r="ATG9" s="11"/>
      <c r="ATH9" s="11"/>
      <c r="ATI9" s="11"/>
      <c r="ATJ9" s="234"/>
      <c r="ATK9" s="235"/>
      <c r="ATL9" s="11"/>
      <c r="ATM9" s="11"/>
      <c r="ATN9" s="11"/>
      <c r="ATO9" s="11"/>
      <c r="ATP9" s="11"/>
      <c r="ATQ9" s="234"/>
      <c r="ATR9" s="235"/>
      <c r="ATS9" s="11"/>
      <c r="ATT9" s="11"/>
      <c r="ATU9" s="11"/>
      <c r="ATV9" s="11"/>
      <c r="ATW9" s="11"/>
      <c r="ATX9" s="234"/>
      <c r="ATY9" s="235"/>
      <c r="ATZ9" s="11"/>
      <c r="AUA9" s="11"/>
      <c r="AUB9" s="11"/>
      <c r="AUC9" s="11"/>
      <c r="AUD9" s="11"/>
      <c r="AUE9" s="234"/>
      <c r="AUF9" s="235"/>
      <c r="AUG9" s="11"/>
      <c r="AUH9" s="11"/>
      <c r="AUI9" s="11"/>
      <c r="AUJ9" s="11"/>
      <c r="AUK9" s="11"/>
      <c r="AUL9" s="234"/>
      <c r="AUM9" s="235"/>
      <c r="AUN9" s="11"/>
      <c r="AUO9" s="11"/>
      <c r="AUP9" s="11"/>
      <c r="AUQ9" s="11"/>
      <c r="AUR9" s="11"/>
      <c r="AUS9" s="234"/>
      <c r="AUT9" s="235"/>
      <c r="AUU9" s="11"/>
      <c r="AUV9" s="11"/>
      <c r="AUW9" s="11"/>
      <c r="AUX9" s="11"/>
      <c r="AUY9" s="11"/>
      <c r="AUZ9" s="234"/>
      <c r="AVA9" s="235"/>
      <c r="AVB9" s="11"/>
      <c r="AVC9" s="11"/>
      <c r="AVD9" s="11"/>
      <c r="AVE9" s="11"/>
      <c r="AVF9" s="11"/>
      <c r="AVG9" s="234"/>
      <c r="AVH9" s="235"/>
      <c r="AVI9" s="11"/>
      <c r="AVJ9" s="11"/>
      <c r="AVK9" s="11"/>
      <c r="AVL9" s="11"/>
      <c r="AVM9" s="11"/>
      <c r="AVN9" s="234"/>
      <c r="AVO9" s="235"/>
      <c r="AVP9" s="11"/>
      <c r="AVQ9" s="11"/>
      <c r="AVR9" s="11"/>
      <c r="AVS9" s="11"/>
      <c r="AVT9" s="11"/>
      <c r="AVU9" s="234"/>
      <c r="AVV9" s="235"/>
      <c r="AVW9" s="11"/>
      <c r="AVX9" s="11"/>
      <c r="AVY9" s="11"/>
      <c r="AVZ9" s="11"/>
      <c r="AWA9" s="11"/>
      <c r="AWB9" s="234"/>
      <c r="AWC9" s="235"/>
      <c r="AWD9" s="11"/>
      <c r="AWE9" s="11"/>
      <c r="AWF9" s="11"/>
      <c r="AWG9" s="11"/>
      <c r="AWH9" s="11"/>
      <c r="AWI9" s="234"/>
      <c r="AWJ9" s="235"/>
      <c r="AWK9" s="11"/>
      <c r="AWL9" s="11"/>
      <c r="AWM9" s="11"/>
      <c r="AWN9" s="11"/>
      <c r="AWO9" s="11"/>
      <c r="AWP9" s="234"/>
      <c r="AWQ9" s="235"/>
      <c r="AWR9" s="11"/>
      <c r="AWS9" s="11"/>
      <c r="AWT9" s="11"/>
      <c r="AWU9" s="11"/>
      <c r="AWV9" s="11"/>
      <c r="AWW9" s="234"/>
      <c r="AWX9" s="235"/>
      <c r="AWY9" s="11"/>
      <c r="AWZ9" s="11"/>
      <c r="AXA9" s="11"/>
      <c r="AXB9" s="11"/>
      <c r="AXC9" s="11"/>
      <c r="AXD9" s="234"/>
      <c r="AXE9" s="235"/>
      <c r="AXF9" s="11"/>
      <c r="AXG9" s="11"/>
      <c r="AXH9" s="11"/>
      <c r="AXI9" s="11"/>
      <c r="AXJ9" s="11"/>
      <c r="AXK9" s="234"/>
      <c r="AXL9" s="235"/>
      <c r="AXM9" s="11"/>
      <c r="AXN9" s="11"/>
      <c r="AXO9" s="11"/>
      <c r="AXP9" s="11"/>
      <c r="AXQ9" s="11"/>
      <c r="AXR9" s="234"/>
      <c r="AXS9" s="235"/>
      <c r="AXT9" s="11"/>
      <c r="AXU9" s="11"/>
      <c r="AXV9" s="11"/>
      <c r="AXW9" s="11"/>
      <c r="AXX9" s="11"/>
      <c r="AXY9" s="234"/>
      <c r="AXZ9" s="235"/>
      <c r="AYA9" s="11"/>
      <c r="AYB9" s="11"/>
      <c r="AYC9" s="11"/>
      <c r="AYD9" s="11"/>
      <c r="AYE9" s="11"/>
      <c r="AYF9" s="234"/>
      <c r="AYG9" s="235"/>
      <c r="AYH9" s="11"/>
      <c r="AYI9" s="11"/>
      <c r="AYJ9" s="11"/>
      <c r="AYK9" s="11"/>
      <c r="AYL9" s="11"/>
      <c r="AYM9" s="234"/>
      <c r="AYN9" s="235"/>
      <c r="AYO9" s="11"/>
      <c r="AYP9" s="11"/>
      <c r="AYQ9" s="11"/>
      <c r="AYR9" s="11"/>
      <c r="AYS9" s="11"/>
      <c r="AYT9" s="234"/>
      <c r="AYU9" s="235"/>
      <c r="AYV9" s="11"/>
      <c r="AYW9" s="11"/>
      <c r="AYX9" s="11"/>
      <c r="AYY9" s="11"/>
      <c r="AYZ9" s="11"/>
      <c r="AZA9" s="234"/>
      <c r="AZB9" s="235"/>
      <c r="AZC9" s="11"/>
      <c r="AZD9" s="11"/>
      <c r="AZE9" s="11"/>
      <c r="AZF9" s="11"/>
      <c r="AZG9" s="11"/>
      <c r="AZH9" s="234"/>
      <c r="AZI9" s="235"/>
      <c r="AZJ9" s="11"/>
      <c r="AZK9" s="11"/>
      <c r="AZL9" s="11"/>
      <c r="AZM9" s="11"/>
      <c r="AZN9" s="11"/>
      <c r="AZO9" s="234"/>
      <c r="AZP9" s="235"/>
      <c r="AZQ9" s="11"/>
      <c r="AZR9" s="11"/>
      <c r="AZS9" s="11"/>
      <c r="AZT9" s="11"/>
      <c r="AZU9" s="11"/>
      <c r="AZV9" s="234"/>
      <c r="AZW9" s="235"/>
      <c r="AZX9" s="11"/>
      <c r="AZY9" s="11"/>
      <c r="AZZ9" s="11"/>
      <c r="BAA9" s="11"/>
      <c r="BAB9" s="11"/>
      <c r="BAC9" s="234"/>
      <c r="BAD9" s="235"/>
      <c r="BAE9" s="11"/>
      <c r="BAF9" s="11"/>
      <c r="BAG9" s="11"/>
      <c r="BAH9" s="11"/>
      <c r="BAI9" s="11"/>
      <c r="BAJ9" s="234"/>
      <c r="BAK9" s="235"/>
      <c r="BAL9" s="11"/>
      <c r="BAM9" s="11"/>
      <c r="BAN9" s="11"/>
      <c r="BAO9" s="11"/>
      <c r="BAP9" s="11"/>
      <c r="BAQ9" s="234"/>
      <c r="BAR9" s="235"/>
      <c r="BAS9" s="11"/>
      <c r="BAT9" s="11"/>
      <c r="BAU9" s="11"/>
      <c r="BAV9" s="11"/>
      <c r="BAW9" s="11"/>
      <c r="BAX9" s="234"/>
      <c r="BAY9" s="235"/>
      <c r="BAZ9" s="11"/>
      <c r="BBA9" s="11"/>
      <c r="BBB9" s="11"/>
      <c r="BBC9" s="11"/>
      <c r="BBD9" s="11"/>
      <c r="BBE9" s="234"/>
      <c r="BBF9" s="235"/>
      <c r="BBG9" s="11"/>
      <c r="BBH9" s="11"/>
      <c r="BBI9" s="11"/>
      <c r="BBJ9" s="11"/>
      <c r="BBK9" s="11"/>
      <c r="BBL9" s="234"/>
      <c r="BBM9" s="235"/>
      <c r="BBN9" s="11"/>
      <c r="BBO9" s="11"/>
      <c r="BBP9" s="11"/>
      <c r="BBQ9" s="11"/>
      <c r="BBR9" s="11"/>
      <c r="BBS9" s="234"/>
      <c r="BBT9" s="235"/>
      <c r="BBU9" s="11"/>
      <c r="BBV9" s="11"/>
      <c r="BBW9" s="11"/>
      <c r="BBX9" s="11"/>
      <c r="BBY9" s="11"/>
      <c r="BBZ9" s="234"/>
      <c r="BCA9" s="235"/>
      <c r="BCB9" s="11"/>
      <c r="BCC9" s="11"/>
      <c r="BCD9" s="11"/>
      <c r="BCE9" s="11"/>
      <c r="BCF9" s="11"/>
      <c r="BCG9" s="234"/>
      <c r="BCH9" s="235"/>
      <c r="BCI9" s="11"/>
      <c r="BCJ9" s="11"/>
      <c r="BCK9" s="11"/>
      <c r="BCL9" s="11"/>
      <c r="BCM9" s="11"/>
      <c r="BCN9" s="234"/>
      <c r="BCO9" s="235"/>
      <c r="BCP9" s="11"/>
      <c r="BCQ9" s="11"/>
      <c r="BCR9" s="11"/>
      <c r="BCS9" s="11"/>
      <c r="BCT9" s="11"/>
      <c r="BCU9" s="234"/>
      <c r="BCV9" s="235"/>
      <c r="BCW9" s="11"/>
      <c r="BCX9" s="11"/>
      <c r="BCY9" s="11"/>
      <c r="BCZ9" s="11"/>
      <c r="BDA9" s="11"/>
      <c r="BDB9" s="234"/>
      <c r="BDC9" s="235"/>
      <c r="BDD9" s="11"/>
      <c r="BDE9" s="11"/>
      <c r="BDF9" s="11"/>
      <c r="BDG9" s="11"/>
      <c r="BDH9" s="11"/>
      <c r="BDI9" s="234"/>
      <c r="BDJ9" s="235"/>
      <c r="BDK9" s="11"/>
      <c r="BDL9" s="11"/>
      <c r="BDM9" s="11"/>
      <c r="BDN9" s="11"/>
      <c r="BDO9" s="11"/>
      <c r="BDP9" s="234"/>
      <c r="BDQ9" s="235"/>
      <c r="BDR9" s="11"/>
      <c r="BDS9" s="11"/>
      <c r="BDT9" s="11"/>
      <c r="BDU9" s="11"/>
      <c r="BDV9" s="11"/>
      <c r="BDW9" s="234"/>
      <c r="BDX9" s="235"/>
      <c r="BDY9" s="11"/>
      <c r="BDZ9" s="11"/>
      <c r="BEA9" s="11"/>
      <c r="BEB9" s="11"/>
      <c r="BEC9" s="11"/>
      <c r="BED9" s="234"/>
      <c r="BEE9" s="235"/>
      <c r="BEF9" s="11"/>
      <c r="BEG9" s="11"/>
      <c r="BEH9" s="11"/>
      <c r="BEI9" s="11"/>
      <c r="BEJ9" s="11"/>
      <c r="BEK9" s="234"/>
      <c r="BEL9" s="235"/>
      <c r="BEM9" s="11"/>
      <c r="BEN9" s="11"/>
      <c r="BEO9" s="11"/>
      <c r="BEP9" s="11"/>
      <c r="BEQ9" s="11"/>
      <c r="BER9" s="234"/>
      <c r="BES9" s="235"/>
      <c r="BET9" s="11"/>
      <c r="BEU9" s="11"/>
      <c r="BEV9" s="11"/>
      <c r="BEW9" s="11"/>
      <c r="BEX9" s="11"/>
      <c r="BEY9" s="234"/>
      <c r="BEZ9" s="235"/>
      <c r="BFA9" s="11"/>
      <c r="BFB9" s="11"/>
      <c r="BFC9" s="11"/>
      <c r="BFD9" s="11"/>
      <c r="BFE9" s="11"/>
      <c r="BFF9" s="234"/>
      <c r="BFG9" s="235"/>
      <c r="BFH9" s="11"/>
      <c r="BFI9" s="11"/>
      <c r="BFJ9" s="11"/>
      <c r="BFK9" s="11"/>
      <c r="BFL9" s="11"/>
      <c r="BFM9" s="234"/>
      <c r="BFN9" s="235"/>
      <c r="BFO9" s="11"/>
      <c r="BFP9" s="11"/>
      <c r="BFQ9" s="11"/>
      <c r="BFR9" s="11"/>
      <c r="BFS9" s="11"/>
      <c r="BFT9" s="234"/>
      <c r="BFU9" s="235"/>
      <c r="BFV9" s="11"/>
      <c r="BFW9" s="11"/>
      <c r="BFX9" s="11"/>
      <c r="BFY9" s="11"/>
      <c r="BFZ9" s="11"/>
      <c r="BGA9" s="234"/>
      <c r="BGB9" s="235"/>
      <c r="BGC9" s="11"/>
      <c r="BGD9" s="11"/>
      <c r="BGE9" s="11"/>
      <c r="BGF9" s="11"/>
      <c r="BGG9" s="11"/>
      <c r="BGH9" s="234"/>
      <c r="BGI9" s="235"/>
      <c r="BGJ9" s="11"/>
      <c r="BGK9" s="11"/>
      <c r="BGL9" s="11"/>
      <c r="BGM9" s="11"/>
      <c r="BGN9" s="11"/>
      <c r="BGO9" s="234"/>
      <c r="BGP9" s="235"/>
      <c r="BGQ9" s="11"/>
      <c r="BGR9" s="11"/>
      <c r="BGS9" s="11"/>
      <c r="BGT9" s="11"/>
      <c r="BGU9" s="11"/>
      <c r="BGV9" s="234"/>
      <c r="BGW9" s="235"/>
      <c r="BGX9" s="11"/>
      <c r="BGY9" s="11"/>
      <c r="BGZ9" s="11"/>
      <c r="BHA9" s="11"/>
      <c r="BHB9" s="11"/>
      <c r="BHC9" s="234"/>
      <c r="BHD9" s="235"/>
      <c r="BHE9" s="11"/>
      <c r="BHF9" s="11"/>
      <c r="BHG9" s="11"/>
      <c r="BHH9" s="11"/>
      <c r="BHI9" s="11"/>
      <c r="BHJ9" s="234"/>
      <c r="BHK9" s="235"/>
      <c r="BHL9" s="11"/>
      <c r="BHM9" s="11"/>
      <c r="BHN9" s="11"/>
      <c r="BHO9" s="11"/>
      <c r="BHP9" s="11"/>
      <c r="BHQ9" s="234"/>
      <c r="BHR9" s="235"/>
      <c r="BHS9" s="11"/>
      <c r="BHT9" s="11"/>
      <c r="BHU9" s="11"/>
      <c r="BHV9" s="11"/>
      <c r="BHW9" s="11"/>
      <c r="BHX9" s="234"/>
      <c r="BHY9" s="235"/>
      <c r="BHZ9" s="11"/>
      <c r="BIA9" s="11"/>
      <c r="BIB9" s="11"/>
      <c r="BIC9" s="11"/>
      <c r="BID9" s="11"/>
      <c r="BIE9" s="234"/>
      <c r="BIF9" s="235"/>
      <c r="BIG9" s="11"/>
      <c r="BIH9" s="11"/>
      <c r="BII9" s="11"/>
      <c r="BIJ9" s="11"/>
      <c r="BIK9" s="11"/>
      <c r="BIL9" s="234"/>
      <c r="BIM9" s="235"/>
      <c r="BIN9" s="11"/>
      <c r="BIO9" s="11"/>
      <c r="BIP9" s="11"/>
      <c r="BIQ9" s="11"/>
      <c r="BIR9" s="11"/>
      <c r="BIS9" s="234"/>
      <c r="BIT9" s="235"/>
      <c r="BIU9" s="11"/>
      <c r="BIV9" s="11"/>
      <c r="BIW9" s="11"/>
      <c r="BIX9" s="11"/>
      <c r="BIY9" s="11"/>
      <c r="BIZ9" s="234"/>
      <c r="BJA9" s="235"/>
      <c r="BJB9" s="11"/>
      <c r="BJC9" s="11"/>
      <c r="BJD9" s="11"/>
      <c r="BJE9" s="11"/>
      <c r="BJF9" s="11"/>
      <c r="BJG9" s="234"/>
      <c r="BJH9" s="235"/>
      <c r="BJI9" s="11"/>
      <c r="BJJ9" s="11"/>
      <c r="BJK9" s="11"/>
      <c r="BJL9" s="11"/>
      <c r="BJM9" s="11"/>
      <c r="BJN9" s="234"/>
      <c r="BJO9" s="235"/>
      <c r="BJP9" s="11"/>
      <c r="BJQ9" s="11"/>
      <c r="BJR9" s="11"/>
      <c r="BJS9" s="11"/>
      <c r="BJT9" s="11"/>
      <c r="BJU9" s="234"/>
      <c r="BJV9" s="235"/>
      <c r="BJW9" s="11"/>
      <c r="BJX9" s="11"/>
      <c r="BJY9" s="11"/>
      <c r="BJZ9" s="11"/>
      <c r="BKA9" s="11"/>
      <c r="BKB9" s="234"/>
      <c r="BKC9" s="235"/>
      <c r="BKD9" s="11"/>
      <c r="BKE9" s="11"/>
      <c r="BKF9" s="11"/>
      <c r="BKG9" s="11"/>
      <c r="BKH9" s="11"/>
      <c r="BKI9" s="234"/>
      <c r="BKJ9" s="235"/>
      <c r="BKK9" s="11"/>
      <c r="BKL9" s="11"/>
      <c r="BKM9" s="11"/>
      <c r="BKN9" s="11"/>
      <c r="BKO9" s="11"/>
      <c r="BKP9" s="234"/>
      <c r="BKQ9" s="235"/>
      <c r="BKR9" s="11"/>
      <c r="BKS9" s="11"/>
      <c r="BKT9" s="11"/>
      <c r="BKU9" s="11"/>
      <c r="BKV9" s="11"/>
      <c r="BKW9" s="234"/>
      <c r="BKX9" s="235"/>
      <c r="BKY9" s="11"/>
      <c r="BKZ9" s="11"/>
      <c r="BLA9" s="11"/>
      <c r="BLB9" s="11"/>
      <c r="BLC9" s="11"/>
      <c r="BLD9" s="234"/>
      <c r="BLE9" s="235"/>
      <c r="BLF9" s="11"/>
      <c r="BLG9" s="11"/>
      <c r="BLH9" s="11"/>
      <c r="BLI9" s="11"/>
      <c r="BLJ9" s="11"/>
      <c r="BLK9" s="234"/>
      <c r="BLL9" s="235"/>
      <c r="BLM9" s="11"/>
      <c r="BLN9" s="11"/>
      <c r="BLO9" s="11"/>
      <c r="BLP9" s="11"/>
      <c r="BLQ9" s="11"/>
      <c r="BLR9" s="234"/>
      <c r="BLS9" s="235"/>
      <c r="BLT9" s="11"/>
      <c r="BLU9" s="11"/>
      <c r="BLV9" s="11"/>
      <c r="BLW9" s="11"/>
      <c r="BLX9" s="11"/>
      <c r="BLY9" s="234"/>
      <c r="BLZ9" s="235"/>
      <c r="BMA9" s="11"/>
      <c r="BMB9" s="11"/>
      <c r="BMC9" s="11"/>
      <c r="BMD9" s="11"/>
      <c r="BME9" s="11"/>
      <c r="BMF9" s="234"/>
      <c r="BMG9" s="235"/>
      <c r="BMH9" s="11"/>
      <c r="BMI9" s="11"/>
      <c r="BMJ9" s="11"/>
      <c r="BMK9" s="11"/>
      <c r="BML9" s="11"/>
      <c r="BMM9" s="234"/>
      <c r="BMN9" s="235"/>
      <c r="BMO9" s="11"/>
      <c r="BMP9" s="11"/>
      <c r="BMQ9" s="11"/>
      <c r="BMR9" s="11"/>
      <c r="BMS9" s="11"/>
      <c r="BMT9" s="234"/>
      <c r="BMU9" s="235"/>
      <c r="BMV9" s="11"/>
      <c r="BMW9" s="11"/>
      <c r="BMX9" s="11"/>
      <c r="BMY9" s="11"/>
      <c r="BMZ9" s="11"/>
      <c r="BNA9" s="234"/>
      <c r="BNB9" s="235"/>
      <c r="BNC9" s="11"/>
      <c r="BND9" s="11"/>
      <c r="BNE9" s="11"/>
      <c r="BNF9" s="11"/>
      <c r="BNG9" s="11"/>
      <c r="BNH9" s="234"/>
      <c r="BNI9" s="235"/>
      <c r="BNJ9" s="11"/>
      <c r="BNK9" s="11"/>
      <c r="BNL9" s="11"/>
      <c r="BNM9" s="11"/>
      <c r="BNN9" s="11"/>
      <c r="BNO9" s="234"/>
      <c r="BNP9" s="235"/>
      <c r="BNQ9" s="11"/>
      <c r="BNR9" s="11"/>
      <c r="BNS9" s="11"/>
      <c r="BNT9" s="11"/>
      <c r="BNU9" s="11"/>
      <c r="BNV9" s="234"/>
      <c r="BNW9" s="235"/>
      <c r="BNX9" s="11"/>
      <c r="BNY9" s="11"/>
      <c r="BNZ9" s="11"/>
      <c r="BOA9" s="11"/>
      <c r="BOB9" s="11"/>
      <c r="BOC9" s="234"/>
      <c r="BOD9" s="235"/>
      <c r="BOE9" s="11"/>
      <c r="BOF9" s="11"/>
      <c r="BOG9" s="11"/>
      <c r="BOH9" s="11"/>
      <c r="BOI9" s="11"/>
      <c r="BOJ9" s="234"/>
      <c r="BOK9" s="235"/>
      <c r="BOL9" s="11"/>
      <c r="BOM9" s="11"/>
      <c r="BON9" s="11"/>
      <c r="BOO9" s="11"/>
      <c r="BOP9" s="11"/>
      <c r="BOQ9" s="234"/>
      <c r="BOR9" s="235"/>
      <c r="BOS9" s="11"/>
      <c r="BOT9" s="11"/>
      <c r="BOU9" s="11"/>
      <c r="BOV9" s="11"/>
      <c r="BOW9" s="11"/>
      <c r="BOX9" s="234"/>
      <c r="BOY9" s="235"/>
      <c r="BOZ9" s="11"/>
      <c r="BPA9" s="11"/>
      <c r="BPB9" s="11"/>
      <c r="BPC9" s="11"/>
      <c r="BPD9" s="11"/>
      <c r="BPE9" s="234"/>
      <c r="BPF9" s="235"/>
      <c r="BPG9" s="11"/>
      <c r="BPH9" s="11"/>
      <c r="BPI9" s="11"/>
      <c r="BPJ9" s="11"/>
      <c r="BPK9" s="11"/>
      <c r="BPL9" s="234"/>
      <c r="BPM9" s="235"/>
      <c r="BPN9" s="11"/>
      <c r="BPO9" s="11"/>
      <c r="BPP9" s="11"/>
      <c r="BPQ9" s="11"/>
      <c r="BPR9" s="11"/>
      <c r="BPS9" s="234"/>
      <c r="BPT9" s="235"/>
      <c r="BPU9" s="11"/>
      <c r="BPV9" s="11"/>
      <c r="BPW9" s="11"/>
      <c r="BPX9" s="11"/>
      <c r="BPY9" s="11"/>
      <c r="BPZ9" s="234"/>
      <c r="BQA9" s="235"/>
      <c r="BQB9" s="11"/>
      <c r="BQC9" s="11"/>
      <c r="BQD9" s="11"/>
      <c r="BQE9" s="11"/>
      <c r="BQF9" s="11"/>
      <c r="BQG9" s="234"/>
      <c r="BQH9" s="235"/>
      <c r="BQI9" s="11"/>
      <c r="BQJ9" s="11"/>
      <c r="BQK9" s="11"/>
      <c r="BQL9" s="11"/>
      <c r="BQM9" s="11"/>
      <c r="BQN9" s="234"/>
      <c r="BQO9" s="235"/>
      <c r="BQP9" s="11"/>
      <c r="BQQ9" s="11"/>
      <c r="BQR9" s="11"/>
      <c r="BQS9" s="11"/>
      <c r="BQT9" s="11"/>
      <c r="BQU9" s="234"/>
      <c r="BQV9" s="235"/>
      <c r="BQW9" s="11"/>
      <c r="BQX9" s="11"/>
      <c r="BQY9" s="11"/>
      <c r="BQZ9" s="11"/>
      <c r="BRA9" s="11"/>
      <c r="BRB9" s="234"/>
      <c r="BRC9" s="235"/>
      <c r="BRD9" s="11"/>
      <c r="BRE9" s="11"/>
      <c r="BRF9" s="11"/>
      <c r="BRG9" s="11"/>
      <c r="BRH9" s="11"/>
      <c r="BRI9" s="234"/>
      <c r="BRJ9" s="235"/>
      <c r="BRK9" s="11"/>
      <c r="BRL9" s="11"/>
      <c r="BRM9" s="11"/>
      <c r="BRN9" s="11"/>
      <c r="BRO9" s="11"/>
      <c r="BRP9" s="234"/>
      <c r="BRQ9" s="235"/>
      <c r="BRR9" s="11"/>
      <c r="BRS9" s="11"/>
      <c r="BRT9" s="11"/>
      <c r="BRU9" s="11"/>
      <c r="BRV9" s="11"/>
      <c r="BRW9" s="234"/>
      <c r="BRX9" s="235"/>
      <c r="BRY9" s="11"/>
      <c r="BRZ9" s="11"/>
      <c r="BSA9" s="11"/>
      <c r="BSB9" s="11"/>
      <c r="BSC9" s="11"/>
      <c r="BSD9" s="234"/>
      <c r="BSE9" s="235"/>
      <c r="BSF9" s="11"/>
      <c r="BSG9" s="11"/>
      <c r="BSH9" s="11"/>
      <c r="BSI9" s="11"/>
      <c r="BSJ9" s="11"/>
      <c r="BSK9" s="234"/>
      <c r="BSL9" s="235"/>
      <c r="BSM9" s="11"/>
      <c r="BSN9" s="11"/>
      <c r="BSO9" s="11"/>
      <c r="BSP9" s="11"/>
      <c r="BSQ9" s="11"/>
      <c r="BSR9" s="234"/>
      <c r="BSS9" s="235"/>
      <c r="BST9" s="11"/>
      <c r="BSU9" s="11"/>
      <c r="BSV9" s="11"/>
      <c r="BSW9" s="11"/>
      <c r="BSX9" s="11"/>
      <c r="BSY9" s="234"/>
      <c r="BSZ9" s="235"/>
      <c r="BTA9" s="11"/>
      <c r="BTB9" s="11"/>
      <c r="BTC9" s="11"/>
      <c r="BTD9" s="11"/>
      <c r="BTE9" s="11"/>
      <c r="BTF9" s="234"/>
      <c r="BTG9" s="235"/>
      <c r="BTH9" s="11"/>
      <c r="BTI9" s="11"/>
      <c r="BTJ9" s="11"/>
      <c r="BTK9" s="11"/>
      <c r="BTL9" s="11"/>
      <c r="BTM9" s="234"/>
      <c r="BTN9" s="235"/>
      <c r="BTO9" s="11"/>
      <c r="BTP9" s="11"/>
      <c r="BTQ9" s="11"/>
      <c r="BTR9" s="11"/>
      <c r="BTS9" s="11"/>
      <c r="BTT9" s="234"/>
      <c r="BTU9" s="235"/>
      <c r="BTV9" s="11"/>
      <c r="BTW9" s="11"/>
      <c r="BTX9" s="11"/>
      <c r="BTY9" s="11"/>
      <c r="BTZ9" s="11"/>
      <c r="BUA9" s="234"/>
      <c r="BUB9" s="235"/>
      <c r="BUC9" s="11"/>
      <c r="BUD9" s="11"/>
      <c r="BUE9" s="11"/>
      <c r="BUF9" s="11"/>
      <c r="BUG9" s="11"/>
      <c r="BUH9" s="234"/>
      <c r="BUI9" s="235"/>
      <c r="BUJ9" s="11"/>
      <c r="BUK9" s="11"/>
      <c r="BUL9" s="11"/>
      <c r="BUM9" s="11"/>
      <c r="BUN9" s="11"/>
      <c r="BUO9" s="234"/>
      <c r="BUP9" s="235"/>
      <c r="BUQ9" s="11"/>
      <c r="BUR9" s="11"/>
      <c r="BUS9" s="11"/>
      <c r="BUT9" s="11"/>
      <c r="BUU9" s="11"/>
      <c r="BUV9" s="234"/>
      <c r="BUW9" s="235"/>
      <c r="BUX9" s="11"/>
      <c r="BUY9" s="11"/>
      <c r="BUZ9" s="11"/>
      <c r="BVA9" s="11"/>
      <c r="BVB9" s="11"/>
      <c r="BVC9" s="234"/>
      <c r="BVD9" s="235"/>
      <c r="BVE9" s="11"/>
      <c r="BVF9" s="11"/>
      <c r="BVG9" s="11"/>
      <c r="BVH9" s="11"/>
      <c r="BVI9" s="11"/>
      <c r="BVJ9" s="234"/>
      <c r="BVK9" s="235"/>
      <c r="BVL9" s="11"/>
      <c r="BVM9" s="11"/>
      <c r="BVN9" s="11"/>
      <c r="BVO9" s="11"/>
      <c r="BVP9" s="11"/>
      <c r="BVQ9" s="234"/>
      <c r="BVR9" s="235"/>
      <c r="BVS9" s="11"/>
      <c r="BVT9" s="11"/>
      <c r="BVU9" s="11"/>
      <c r="BVV9" s="11"/>
      <c r="BVW9" s="11"/>
      <c r="BVX9" s="234"/>
      <c r="BVY9" s="235"/>
      <c r="BVZ9" s="11"/>
      <c r="BWA9" s="11"/>
      <c r="BWB9" s="11"/>
      <c r="BWC9" s="11"/>
      <c r="BWD9" s="11"/>
      <c r="BWE9" s="234"/>
      <c r="BWF9" s="235"/>
      <c r="BWG9" s="11"/>
      <c r="BWH9" s="11"/>
      <c r="BWI9" s="11"/>
      <c r="BWJ9" s="11"/>
      <c r="BWK9" s="11"/>
      <c r="BWL9" s="234"/>
      <c r="BWM9" s="235"/>
      <c r="BWN9" s="11"/>
      <c r="BWO9" s="11"/>
      <c r="BWP9" s="11"/>
      <c r="BWQ9" s="11"/>
      <c r="BWR9" s="11"/>
      <c r="BWS9" s="234"/>
      <c r="BWT9" s="235"/>
      <c r="BWU9" s="11"/>
      <c r="BWV9" s="11"/>
      <c r="BWW9" s="11"/>
      <c r="BWX9" s="11"/>
      <c r="BWY9" s="11"/>
      <c r="BWZ9" s="234"/>
      <c r="BXA9" s="235"/>
      <c r="BXB9" s="11"/>
      <c r="BXC9" s="11"/>
      <c r="BXD9" s="11"/>
      <c r="BXE9" s="11"/>
      <c r="BXF9" s="11"/>
      <c r="BXG9" s="234"/>
      <c r="BXH9" s="235"/>
      <c r="BXI9" s="11"/>
      <c r="BXJ9" s="11"/>
      <c r="BXK9" s="11"/>
      <c r="BXL9" s="11"/>
      <c r="BXM9" s="11"/>
      <c r="BXN9" s="234"/>
      <c r="BXO9" s="235"/>
      <c r="BXP9" s="11"/>
      <c r="BXQ9" s="11"/>
      <c r="BXR9" s="11"/>
      <c r="BXS9" s="11"/>
      <c r="BXT9" s="11"/>
      <c r="BXU9" s="234"/>
      <c r="BXV9" s="235"/>
      <c r="BXW9" s="11"/>
      <c r="BXX9" s="11"/>
      <c r="BXY9" s="11"/>
      <c r="BXZ9" s="11"/>
      <c r="BYA9" s="11"/>
      <c r="BYB9" s="234"/>
      <c r="BYC9" s="235"/>
      <c r="BYD9" s="11"/>
      <c r="BYE9" s="11"/>
      <c r="BYF9" s="11"/>
      <c r="BYG9" s="11"/>
      <c r="BYH9" s="11"/>
      <c r="BYI9" s="234"/>
      <c r="BYJ9" s="235"/>
      <c r="BYK9" s="11"/>
      <c r="BYL9" s="11"/>
      <c r="BYM9" s="11"/>
      <c r="BYN9" s="11"/>
      <c r="BYO9" s="11"/>
      <c r="BYP9" s="234"/>
      <c r="BYQ9" s="235"/>
      <c r="BYR9" s="11"/>
      <c r="BYS9" s="11"/>
      <c r="BYT9" s="11"/>
      <c r="BYU9" s="11"/>
      <c r="BYV9" s="11"/>
      <c r="BYW9" s="234"/>
      <c r="BYX9" s="235"/>
      <c r="BYY9" s="11"/>
      <c r="BYZ9" s="11"/>
      <c r="BZA9" s="11"/>
      <c r="BZB9" s="11"/>
      <c r="BZC9" s="11"/>
      <c r="BZD9" s="234"/>
      <c r="BZE9" s="235"/>
      <c r="BZF9" s="11"/>
      <c r="BZG9" s="11"/>
      <c r="BZH9" s="11"/>
      <c r="BZI9" s="11"/>
      <c r="BZJ9" s="11"/>
      <c r="BZK9" s="234"/>
      <c r="BZL9" s="235"/>
      <c r="BZM9" s="11"/>
      <c r="BZN9" s="11"/>
      <c r="BZO9" s="11"/>
      <c r="BZP9" s="11"/>
      <c r="BZQ9" s="11"/>
      <c r="BZR9" s="234"/>
      <c r="BZS9" s="235"/>
      <c r="BZT9" s="11"/>
      <c r="BZU9" s="11"/>
      <c r="BZV9" s="11"/>
      <c r="BZW9" s="11"/>
      <c r="BZX9" s="11"/>
      <c r="BZY9" s="234"/>
      <c r="BZZ9" s="235"/>
      <c r="CAA9" s="11"/>
      <c r="CAB9" s="11"/>
      <c r="CAC9" s="11"/>
      <c r="CAD9" s="11"/>
      <c r="CAE9" s="11"/>
      <c r="CAF9" s="234"/>
      <c r="CAG9" s="235"/>
      <c r="CAH9" s="11"/>
      <c r="CAI9" s="11"/>
      <c r="CAJ9" s="11"/>
      <c r="CAK9" s="11"/>
      <c r="CAL9" s="11"/>
      <c r="CAM9" s="234"/>
      <c r="CAN9" s="235"/>
      <c r="CAO9" s="11"/>
      <c r="CAP9" s="11"/>
      <c r="CAQ9" s="11"/>
      <c r="CAR9" s="11"/>
      <c r="CAS9" s="11"/>
      <c r="CAT9" s="234"/>
      <c r="CAU9" s="235"/>
      <c r="CAV9" s="11"/>
      <c r="CAW9" s="11"/>
      <c r="CAX9" s="11"/>
      <c r="CAY9" s="11"/>
      <c r="CAZ9" s="11"/>
      <c r="CBA9" s="234"/>
      <c r="CBB9" s="235"/>
      <c r="CBC9" s="11"/>
      <c r="CBD9" s="11"/>
      <c r="CBE9" s="11"/>
      <c r="CBF9" s="11"/>
      <c r="CBG9" s="11"/>
      <c r="CBH9" s="234"/>
      <c r="CBI9" s="235"/>
      <c r="CBJ9" s="11"/>
      <c r="CBK9" s="11"/>
      <c r="CBL9" s="11"/>
      <c r="CBM9" s="11"/>
      <c r="CBN9" s="11"/>
      <c r="CBO9" s="234"/>
      <c r="CBP9" s="235"/>
      <c r="CBQ9" s="11"/>
      <c r="CBR9" s="11"/>
      <c r="CBS9" s="11"/>
      <c r="CBT9" s="11"/>
      <c r="CBU9" s="11"/>
      <c r="CBV9" s="234"/>
      <c r="CBW9" s="235"/>
      <c r="CBX9" s="11"/>
      <c r="CBY9" s="11"/>
      <c r="CBZ9" s="11"/>
      <c r="CCA9" s="11"/>
      <c r="CCB9" s="11"/>
      <c r="CCC9" s="234"/>
      <c r="CCD9" s="235"/>
      <c r="CCE9" s="11"/>
      <c r="CCF9" s="11"/>
      <c r="CCG9" s="11"/>
      <c r="CCH9" s="11"/>
      <c r="CCI9" s="11"/>
      <c r="CCJ9" s="234"/>
      <c r="CCK9" s="235"/>
      <c r="CCL9" s="11"/>
      <c r="CCM9" s="11"/>
      <c r="CCN9" s="11"/>
      <c r="CCO9" s="11"/>
      <c r="CCP9" s="11"/>
      <c r="CCQ9" s="234"/>
      <c r="CCR9" s="235"/>
      <c r="CCS9" s="11"/>
      <c r="CCT9" s="11"/>
      <c r="CCU9" s="11"/>
      <c r="CCV9" s="11"/>
      <c r="CCW9" s="11"/>
      <c r="CCX9" s="234"/>
      <c r="CCY9" s="235"/>
      <c r="CCZ9" s="11"/>
      <c r="CDA9" s="11"/>
      <c r="CDB9" s="11"/>
      <c r="CDC9" s="11"/>
      <c r="CDD9" s="11"/>
      <c r="CDE9" s="234"/>
      <c r="CDF9" s="235"/>
      <c r="CDG9" s="11"/>
      <c r="CDH9" s="11"/>
      <c r="CDI9" s="11"/>
      <c r="CDJ9" s="11"/>
      <c r="CDK9" s="11"/>
      <c r="CDL9" s="234"/>
      <c r="CDM9" s="235"/>
      <c r="CDN9" s="11"/>
      <c r="CDO9" s="11"/>
      <c r="CDP9" s="11"/>
      <c r="CDQ9" s="11"/>
      <c r="CDR9" s="11"/>
      <c r="CDS9" s="234"/>
      <c r="CDT9" s="235"/>
      <c r="CDU9" s="11"/>
      <c r="CDV9" s="11"/>
      <c r="CDW9" s="11"/>
      <c r="CDX9" s="11"/>
      <c r="CDY9" s="11"/>
      <c r="CDZ9" s="234"/>
      <c r="CEA9" s="235"/>
      <c r="CEB9" s="11"/>
      <c r="CEC9" s="11"/>
      <c r="CED9" s="11"/>
      <c r="CEE9" s="11"/>
      <c r="CEF9" s="11"/>
      <c r="CEG9" s="234"/>
      <c r="CEH9" s="235"/>
      <c r="CEI9" s="11"/>
      <c r="CEJ9" s="11"/>
      <c r="CEK9" s="11"/>
      <c r="CEL9" s="11"/>
      <c r="CEM9" s="11"/>
      <c r="CEN9" s="234"/>
      <c r="CEO9" s="235"/>
      <c r="CEP9" s="11"/>
      <c r="CEQ9" s="11"/>
      <c r="CER9" s="11"/>
      <c r="CES9" s="11"/>
      <c r="CET9" s="11"/>
      <c r="CEU9" s="234"/>
      <c r="CEV9" s="235"/>
      <c r="CEW9" s="11"/>
      <c r="CEX9" s="11"/>
      <c r="CEY9" s="11"/>
      <c r="CEZ9" s="11"/>
      <c r="CFA9" s="11"/>
      <c r="CFB9" s="234"/>
      <c r="CFC9" s="235"/>
      <c r="CFD9" s="11"/>
      <c r="CFE9" s="11"/>
      <c r="CFF9" s="11"/>
      <c r="CFG9" s="11"/>
      <c r="CFH9" s="11"/>
      <c r="CFI9" s="234"/>
      <c r="CFJ9" s="235"/>
      <c r="CFK9" s="11"/>
      <c r="CFL9" s="11"/>
      <c r="CFM9" s="11"/>
      <c r="CFN9" s="11"/>
      <c r="CFO9" s="11"/>
      <c r="CFP9" s="234"/>
      <c r="CFQ9" s="235"/>
      <c r="CFR9" s="11"/>
      <c r="CFS9" s="11"/>
      <c r="CFT9" s="11"/>
      <c r="CFU9" s="11"/>
      <c r="CFV9" s="11"/>
      <c r="CFW9" s="234"/>
      <c r="CFX9" s="235"/>
      <c r="CFY9" s="11"/>
      <c r="CFZ9" s="11"/>
      <c r="CGA9" s="11"/>
      <c r="CGB9" s="11"/>
      <c r="CGC9" s="11"/>
      <c r="CGD9" s="234"/>
      <c r="CGE9" s="235"/>
      <c r="CGF9" s="11"/>
      <c r="CGG9" s="11"/>
      <c r="CGH9" s="11"/>
      <c r="CGI9" s="11"/>
      <c r="CGJ9" s="11"/>
      <c r="CGK9" s="234"/>
      <c r="CGL9" s="235"/>
      <c r="CGM9" s="11"/>
      <c r="CGN9" s="11"/>
      <c r="CGO9" s="11"/>
      <c r="CGP9" s="11"/>
      <c r="CGQ9" s="11"/>
      <c r="CGR9" s="234"/>
      <c r="CGS9" s="235"/>
      <c r="CGT9" s="11"/>
      <c r="CGU9" s="11"/>
      <c r="CGV9" s="11"/>
      <c r="CGW9" s="11"/>
      <c r="CGX9" s="11"/>
      <c r="CGY9" s="234"/>
      <c r="CGZ9" s="235"/>
      <c r="CHA9" s="11"/>
      <c r="CHB9" s="11"/>
      <c r="CHC9" s="11"/>
      <c r="CHD9" s="11"/>
      <c r="CHE9" s="11"/>
      <c r="CHF9" s="234"/>
      <c r="CHG9" s="235"/>
      <c r="CHH9" s="11"/>
      <c r="CHI9" s="11"/>
      <c r="CHJ9" s="11"/>
      <c r="CHK9" s="11"/>
      <c r="CHL9" s="11"/>
      <c r="CHM9" s="234"/>
      <c r="CHN9" s="235"/>
      <c r="CHO9" s="11"/>
      <c r="CHP9" s="11"/>
      <c r="CHQ9" s="11"/>
      <c r="CHR9" s="11"/>
      <c r="CHS9" s="11"/>
      <c r="CHT9" s="234"/>
      <c r="CHU9" s="235"/>
      <c r="CHV9" s="11"/>
      <c r="CHW9" s="11"/>
      <c r="CHX9" s="11"/>
      <c r="CHY9" s="11"/>
      <c r="CHZ9" s="11"/>
      <c r="CIA9" s="234"/>
      <c r="CIB9" s="235"/>
      <c r="CIC9" s="11"/>
      <c r="CID9" s="11"/>
      <c r="CIE9" s="11"/>
      <c r="CIF9" s="11"/>
      <c r="CIG9" s="11"/>
      <c r="CIH9" s="234"/>
      <c r="CII9" s="235"/>
      <c r="CIJ9" s="11"/>
      <c r="CIK9" s="11"/>
      <c r="CIL9" s="11"/>
      <c r="CIM9" s="11"/>
      <c r="CIN9" s="11"/>
      <c r="CIO9" s="234"/>
      <c r="CIP9" s="235"/>
      <c r="CIQ9" s="11"/>
      <c r="CIR9" s="11"/>
      <c r="CIS9" s="11"/>
      <c r="CIT9" s="11"/>
      <c r="CIU9" s="11"/>
      <c r="CIV9" s="234"/>
      <c r="CIW9" s="235"/>
      <c r="CIX9" s="11"/>
      <c r="CIY9" s="11"/>
      <c r="CIZ9" s="11"/>
      <c r="CJA9" s="11"/>
      <c r="CJB9" s="11"/>
      <c r="CJC9" s="234"/>
      <c r="CJD9" s="235"/>
      <c r="CJE9" s="11"/>
      <c r="CJF9" s="11"/>
      <c r="CJG9" s="11"/>
      <c r="CJH9" s="11"/>
      <c r="CJI9" s="11"/>
      <c r="CJJ9" s="234"/>
      <c r="CJK9" s="235"/>
      <c r="CJL9" s="11"/>
      <c r="CJM9" s="11"/>
      <c r="CJN9" s="11"/>
      <c r="CJO9" s="11"/>
      <c r="CJP9" s="11"/>
      <c r="CJQ9" s="234"/>
      <c r="CJR9" s="235"/>
      <c r="CJS9" s="11"/>
      <c r="CJT9" s="11"/>
      <c r="CJU9" s="11"/>
      <c r="CJV9" s="11"/>
      <c r="CJW9" s="11"/>
      <c r="CJX9" s="234"/>
      <c r="CJY9" s="235"/>
      <c r="CJZ9" s="11"/>
      <c r="CKA9" s="11"/>
      <c r="CKB9" s="11"/>
      <c r="CKC9" s="11"/>
      <c r="CKD9" s="11"/>
      <c r="CKE9" s="234"/>
      <c r="CKF9" s="235"/>
      <c r="CKG9" s="11"/>
      <c r="CKH9" s="11"/>
      <c r="CKI9" s="11"/>
      <c r="CKJ9" s="11"/>
      <c r="CKK9" s="11"/>
      <c r="CKL9" s="234"/>
      <c r="CKM9" s="235"/>
      <c r="CKN9" s="11"/>
      <c r="CKO9" s="11"/>
      <c r="CKP9" s="11"/>
      <c r="CKQ9" s="11"/>
      <c r="CKR9" s="11"/>
      <c r="CKS9" s="234"/>
      <c r="CKT9" s="235"/>
      <c r="CKU9" s="11"/>
      <c r="CKV9" s="11"/>
      <c r="CKW9" s="11"/>
      <c r="CKX9" s="11"/>
      <c r="CKY9" s="11"/>
      <c r="CKZ9" s="234"/>
      <c r="CLA9" s="235"/>
      <c r="CLB9" s="11"/>
      <c r="CLC9" s="11"/>
      <c r="CLD9" s="11"/>
      <c r="CLE9" s="11"/>
      <c r="CLF9" s="11"/>
      <c r="CLG9" s="234"/>
      <c r="CLH9" s="235"/>
      <c r="CLI9" s="11"/>
      <c r="CLJ9" s="11"/>
      <c r="CLK9" s="11"/>
      <c r="CLL9" s="11"/>
      <c r="CLM9" s="11"/>
      <c r="CLN9" s="234"/>
      <c r="CLO9" s="235"/>
      <c r="CLP9" s="11"/>
      <c r="CLQ9" s="11"/>
      <c r="CLR9" s="11"/>
      <c r="CLS9" s="11"/>
      <c r="CLT9" s="11"/>
      <c r="CLU9" s="234"/>
      <c r="CLV9" s="235"/>
      <c r="CLW9" s="11"/>
      <c r="CLX9" s="11"/>
      <c r="CLY9" s="11"/>
      <c r="CLZ9" s="11"/>
      <c r="CMA9" s="11"/>
      <c r="CMB9" s="234"/>
      <c r="CMC9" s="235"/>
      <c r="CMD9" s="11"/>
      <c r="CME9" s="11"/>
      <c r="CMF9" s="11"/>
      <c r="CMG9" s="11"/>
      <c r="CMH9" s="11"/>
      <c r="CMI9" s="234"/>
      <c r="CMJ9" s="235"/>
      <c r="CMK9" s="11"/>
      <c r="CML9" s="11"/>
      <c r="CMM9" s="11"/>
      <c r="CMN9" s="11"/>
      <c r="CMO9" s="11"/>
      <c r="CMP9" s="234"/>
      <c r="CMQ9" s="235"/>
      <c r="CMR9" s="11"/>
      <c r="CMS9" s="11"/>
      <c r="CMT9" s="11"/>
      <c r="CMU9" s="11"/>
      <c r="CMV9" s="11"/>
      <c r="CMW9" s="234"/>
      <c r="CMX9" s="235"/>
      <c r="CMY9" s="11"/>
      <c r="CMZ9" s="11"/>
      <c r="CNA9" s="11"/>
      <c r="CNB9" s="11"/>
      <c r="CNC9" s="11"/>
      <c r="CND9" s="234"/>
      <c r="CNE9" s="235"/>
      <c r="CNF9" s="11"/>
      <c r="CNG9" s="11"/>
      <c r="CNH9" s="11"/>
      <c r="CNI9" s="11"/>
      <c r="CNJ9" s="11"/>
      <c r="CNK9" s="234"/>
      <c r="CNL9" s="235"/>
      <c r="CNM9" s="11"/>
      <c r="CNN9" s="11"/>
      <c r="CNO9" s="11"/>
      <c r="CNP9" s="11"/>
      <c r="CNQ9" s="11"/>
      <c r="CNR9" s="234"/>
      <c r="CNS9" s="235"/>
      <c r="CNT9" s="11"/>
      <c r="CNU9" s="11"/>
      <c r="CNV9" s="11"/>
      <c r="CNW9" s="11"/>
      <c r="CNX9" s="11"/>
      <c r="CNY9" s="234"/>
      <c r="CNZ9" s="235"/>
      <c r="COA9" s="11"/>
      <c r="COB9" s="11"/>
      <c r="COC9" s="11"/>
      <c r="COD9" s="11"/>
      <c r="COE9" s="11"/>
      <c r="COF9" s="234"/>
      <c r="COG9" s="235"/>
      <c r="COH9" s="11"/>
      <c r="COI9" s="11"/>
      <c r="COJ9" s="11"/>
      <c r="COK9" s="11"/>
      <c r="COL9" s="11"/>
      <c r="COM9" s="234"/>
      <c r="CON9" s="235"/>
      <c r="COO9" s="11"/>
      <c r="COP9" s="11"/>
      <c r="COQ9" s="11"/>
      <c r="COR9" s="11"/>
      <c r="COS9" s="11"/>
      <c r="COT9" s="234"/>
      <c r="COU9" s="235"/>
      <c r="COV9" s="11"/>
      <c r="COW9" s="11"/>
      <c r="COX9" s="11"/>
      <c r="COY9" s="11"/>
      <c r="COZ9" s="11"/>
      <c r="CPA9" s="234"/>
      <c r="CPB9" s="235"/>
      <c r="CPC9" s="11"/>
      <c r="CPD9" s="11"/>
      <c r="CPE9" s="11"/>
      <c r="CPF9" s="11"/>
      <c r="CPG9" s="11"/>
      <c r="CPH9" s="234"/>
      <c r="CPI9" s="235"/>
      <c r="CPJ9" s="11"/>
      <c r="CPK9" s="11"/>
      <c r="CPL9" s="11"/>
      <c r="CPM9" s="11"/>
      <c r="CPN9" s="11"/>
      <c r="CPO9" s="234"/>
      <c r="CPP9" s="235"/>
      <c r="CPQ9" s="11"/>
      <c r="CPR9" s="11"/>
      <c r="CPS9" s="11"/>
      <c r="CPT9" s="11"/>
      <c r="CPU9" s="11"/>
      <c r="CPV9" s="234"/>
      <c r="CPW9" s="235"/>
      <c r="CPX9" s="11"/>
      <c r="CPY9" s="11"/>
      <c r="CPZ9" s="11"/>
      <c r="CQA9" s="11"/>
      <c r="CQB9" s="11"/>
      <c r="CQC9" s="234"/>
      <c r="CQD9" s="235"/>
      <c r="CQE9" s="11"/>
      <c r="CQF9" s="11"/>
      <c r="CQG9" s="11"/>
      <c r="CQH9" s="11"/>
      <c r="CQI9" s="11"/>
      <c r="CQJ9" s="234"/>
      <c r="CQK9" s="235"/>
      <c r="CQL9" s="11"/>
      <c r="CQM9" s="11"/>
      <c r="CQN9" s="11"/>
      <c r="CQO9" s="11"/>
      <c r="CQP9" s="11"/>
      <c r="CQQ9" s="234"/>
      <c r="CQR9" s="235"/>
      <c r="CQS9" s="11"/>
      <c r="CQT9" s="11"/>
      <c r="CQU9" s="11"/>
      <c r="CQV9" s="11"/>
      <c r="CQW9" s="11"/>
      <c r="CQX9" s="234"/>
      <c r="CQY9" s="235"/>
      <c r="CQZ9" s="11"/>
      <c r="CRA9" s="11"/>
      <c r="CRB9" s="11"/>
      <c r="CRC9" s="11"/>
      <c r="CRD9" s="11"/>
      <c r="CRE9" s="234"/>
      <c r="CRF9" s="235"/>
      <c r="CRG9" s="11"/>
      <c r="CRH9" s="11"/>
      <c r="CRI9" s="11"/>
      <c r="CRJ9" s="11"/>
      <c r="CRK9" s="11"/>
      <c r="CRL9" s="234"/>
      <c r="CRM9" s="235"/>
      <c r="CRN9" s="11"/>
      <c r="CRO9" s="11"/>
      <c r="CRP9" s="11"/>
      <c r="CRQ9" s="11"/>
      <c r="CRR9" s="11"/>
      <c r="CRS9" s="234"/>
      <c r="CRT9" s="235"/>
      <c r="CRU9" s="11"/>
      <c r="CRV9" s="11"/>
      <c r="CRW9" s="11"/>
      <c r="CRX9" s="11"/>
      <c r="CRY9" s="11"/>
      <c r="CRZ9" s="234"/>
      <c r="CSA9" s="235"/>
      <c r="CSB9" s="11"/>
      <c r="CSC9" s="11"/>
      <c r="CSD9" s="11"/>
      <c r="CSE9" s="11"/>
      <c r="CSF9" s="11"/>
      <c r="CSG9" s="234"/>
      <c r="CSH9" s="235"/>
      <c r="CSI9" s="11"/>
      <c r="CSJ9" s="11"/>
      <c r="CSK9" s="11"/>
      <c r="CSL9" s="11"/>
      <c r="CSM9" s="11"/>
      <c r="CSN9" s="234"/>
      <c r="CSO9" s="235"/>
      <c r="CSP9" s="11"/>
      <c r="CSQ9" s="11"/>
      <c r="CSR9" s="11"/>
      <c r="CSS9" s="11"/>
      <c r="CST9" s="11"/>
      <c r="CSU9" s="234"/>
      <c r="CSV9" s="235"/>
      <c r="CSW9" s="11"/>
      <c r="CSX9" s="11"/>
      <c r="CSY9" s="11"/>
      <c r="CSZ9" s="11"/>
      <c r="CTA9" s="11"/>
      <c r="CTB9" s="234"/>
      <c r="CTC9" s="235"/>
      <c r="CTD9" s="11"/>
      <c r="CTE9" s="11"/>
      <c r="CTF9" s="11"/>
      <c r="CTG9" s="11"/>
      <c r="CTH9" s="11"/>
      <c r="CTI9" s="234"/>
      <c r="CTJ9" s="235"/>
      <c r="CTK9" s="11"/>
      <c r="CTL9" s="11"/>
      <c r="CTM9" s="11"/>
      <c r="CTN9" s="11"/>
      <c r="CTO9" s="11"/>
      <c r="CTP9" s="234"/>
      <c r="CTQ9" s="235"/>
      <c r="CTR9" s="11"/>
      <c r="CTS9" s="11"/>
      <c r="CTT9" s="11"/>
      <c r="CTU9" s="11"/>
      <c r="CTV9" s="11"/>
      <c r="CTW9" s="234"/>
      <c r="CTX9" s="235"/>
      <c r="CTY9" s="11"/>
      <c r="CTZ9" s="11"/>
      <c r="CUA9" s="11"/>
      <c r="CUB9" s="11"/>
      <c r="CUC9" s="11"/>
      <c r="CUD9" s="234"/>
      <c r="CUE9" s="235"/>
      <c r="CUF9" s="11"/>
      <c r="CUG9" s="11"/>
      <c r="CUH9" s="11"/>
      <c r="CUI9" s="11"/>
      <c r="CUJ9" s="11"/>
      <c r="CUK9" s="234"/>
      <c r="CUL9" s="235"/>
      <c r="CUM9" s="11"/>
      <c r="CUN9" s="11"/>
      <c r="CUO9" s="11"/>
      <c r="CUP9" s="11"/>
      <c r="CUQ9" s="11"/>
      <c r="CUR9" s="234"/>
      <c r="CUS9" s="235"/>
      <c r="CUT9" s="11"/>
      <c r="CUU9" s="11"/>
      <c r="CUV9" s="11"/>
      <c r="CUW9" s="11"/>
      <c r="CUX9" s="11"/>
      <c r="CUY9" s="234"/>
      <c r="CUZ9" s="235"/>
      <c r="CVA9" s="11"/>
      <c r="CVB9" s="11"/>
      <c r="CVC9" s="11"/>
      <c r="CVD9" s="11"/>
      <c r="CVE9" s="11"/>
      <c r="CVF9" s="234"/>
      <c r="CVG9" s="235"/>
      <c r="CVH9" s="11"/>
      <c r="CVI9" s="11"/>
      <c r="CVJ9" s="11"/>
      <c r="CVK9" s="11"/>
      <c r="CVL9" s="11"/>
      <c r="CVM9" s="234"/>
      <c r="CVN9" s="235"/>
      <c r="CVO9" s="11"/>
      <c r="CVP9" s="11"/>
      <c r="CVQ9" s="11"/>
      <c r="CVR9" s="11"/>
      <c r="CVS9" s="11"/>
      <c r="CVT9" s="234"/>
      <c r="CVU9" s="235"/>
      <c r="CVV9" s="11"/>
      <c r="CVW9" s="11"/>
      <c r="CVX9" s="11"/>
      <c r="CVY9" s="11"/>
      <c r="CVZ9" s="11"/>
      <c r="CWA9" s="234"/>
      <c r="CWB9" s="235"/>
      <c r="CWC9" s="11"/>
      <c r="CWD9" s="11"/>
      <c r="CWE9" s="11"/>
      <c r="CWF9" s="11"/>
      <c r="CWG9" s="11"/>
      <c r="CWH9" s="234"/>
      <c r="CWI9" s="235"/>
      <c r="CWJ9" s="11"/>
      <c r="CWK9" s="11"/>
      <c r="CWL9" s="11"/>
      <c r="CWM9" s="11"/>
      <c r="CWN9" s="11"/>
      <c r="CWO9" s="234"/>
      <c r="CWP9" s="235"/>
      <c r="CWQ9" s="11"/>
      <c r="CWR9" s="11"/>
      <c r="CWS9" s="11"/>
      <c r="CWT9" s="11"/>
      <c r="CWU9" s="11"/>
      <c r="CWV9" s="234"/>
      <c r="CWW9" s="235"/>
      <c r="CWX9" s="11"/>
      <c r="CWY9" s="11"/>
      <c r="CWZ9" s="11"/>
      <c r="CXA9" s="11"/>
      <c r="CXB9" s="11"/>
      <c r="CXC9" s="234"/>
      <c r="CXD9" s="235"/>
      <c r="CXE9" s="11"/>
      <c r="CXF9" s="11"/>
      <c r="CXG9" s="11"/>
      <c r="CXH9" s="11"/>
      <c r="CXI9" s="11"/>
      <c r="CXJ9" s="234"/>
      <c r="CXK9" s="235"/>
      <c r="CXL9" s="11"/>
      <c r="CXM9" s="11"/>
      <c r="CXN9" s="11"/>
      <c r="CXO9" s="11"/>
      <c r="CXP9" s="11"/>
      <c r="CXQ9" s="234"/>
      <c r="CXR9" s="235"/>
      <c r="CXS9" s="11"/>
      <c r="CXT9" s="11"/>
      <c r="CXU9" s="11"/>
      <c r="CXV9" s="11"/>
      <c r="CXW9" s="11"/>
      <c r="CXX9" s="234"/>
      <c r="CXY9" s="235"/>
      <c r="CXZ9" s="11"/>
      <c r="CYA9" s="11"/>
      <c r="CYB9" s="11"/>
      <c r="CYC9" s="11"/>
      <c r="CYD9" s="11"/>
      <c r="CYE9" s="234"/>
      <c r="CYF9" s="235"/>
      <c r="CYG9" s="11"/>
      <c r="CYH9" s="11"/>
      <c r="CYI9" s="11"/>
      <c r="CYJ9" s="11"/>
      <c r="CYK9" s="11"/>
      <c r="CYL9" s="234"/>
      <c r="CYM9" s="235"/>
      <c r="CYN9" s="11"/>
      <c r="CYO9" s="11"/>
      <c r="CYP9" s="11"/>
      <c r="CYQ9" s="11"/>
      <c r="CYR9" s="11"/>
      <c r="CYS9" s="234"/>
      <c r="CYT9" s="235"/>
      <c r="CYU9" s="11"/>
      <c r="CYV9" s="11"/>
      <c r="CYW9" s="11"/>
      <c r="CYX9" s="11"/>
      <c r="CYY9" s="11"/>
      <c r="CYZ9" s="234"/>
      <c r="CZA9" s="235"/>
      <c r="CZB9" s="11"/>
      <c r="CZC9" s="11"/>
      <c r="CZD9" s="11"/>
      <c r="CZE9" s="11"/>
      <c r="CZF9" s="11"/>
      <c r="CZG9" s="234"/>
      <c r="CZH9" s="235"/>
      <c r="CZI9" s="11"/>
      <c r="CZJ9" s="11"/>
      <c r="CZK9" s="11"/>
      <c r="CZL9" s="11"/>
      <c r="CZM9" s="11"/>
      <c r="CZN9" s="234"/>
      <c r="CZO9" s="235"/>
      <c r="CZP9" s="11"/>
      <c r="CZQ9" s="11"/>
      <c r="CZR9" s="11"/>
      <c r="CZS9" s="11"/>
      <c r="CZT9" s="11"/>
      <c r="CZU9" s="234"/>
      <c r="CZV9" s="235"/>
      <c r="CZW9" s="11"/>
      <c r="CZX9" s="11"/>
      <c r="CZY9" s="11"/>
      <c r="CZZ9" s="11"/>
      <c r="DAA9" s="11"/>
      <c r="DAB9" s="234"/>
      <c r="DAC9" s="235"/>
      <c r="DAD9" s="11"/>
      <c r="DAE9" s="11"/>
      <c r="DAF9" s="11"/>
      <c r="DAG9" s="11"/>
      <c r="DAH9" s="11"/>
      <c r="DAI9" s="234"/>
      <c r="DAJ9" s="235"/>
      <c r="DAK9" s="11"/>
      <c r="DAL9" s="11"/>
      <c r="DAM9" s="11"/>
      <c r="DAN9" s="11"/>
      <c r="DAO9" s="11"/>
      <c r="DAP9" s="234"/>
      <c r="DAQ9" s="235"/>
      <c r="DAR9" s="11"/>
      <c r="DAS9" s="11"/>
      <c r="DAT9" s="11"/>
      <c r="DAU9" s="11"/>
      <c r="DAV9" s="11"/>
      <c r="DAW9" s="234"/>
      <c r="DAX9" s="235"/>
      <c r="DAY9" s="11"/>
      <c r="DAZ9" s="11"/>
      <c r="DBA9" s="11"/>
      <c r="DBB9" s="11"/>
      <c r="DBC9" s="11"/>
      <c r="DBD9" s="234"/>
      <c r="DBE9" s="235"/>
      <c r="DBF9" s="11"/>
      <c r="DBG9" s="11"/>
      <c r="DBH9" s="11"/>
      <c r="DBI9" s="11"/>
      <c r="DBJ9" s="11"/>
      <c r="DBK9" s="234"/>
      <c r="DBL9" s="235"/>
      <c r="DBM9" s="11"/>
      <c r="DBN9" s="11"/>
      <c r="DBO9" s="11"/>
      <c r="DBP9" s="11"/>
      <c r="DBQ9" s="11"/>
      <c r="DBR9" s="234"/>
      <c r="DBS9" s="235"/>
      <c r="DBT9" s="11"/>
      <c r="DBU9" s="11"/>
      <c r="DBV9" s="11"/>
      <c r="DBW9" s="11"/>
      <c r="DBX9" s="11"/>
      <c r="DBY9" s="234"/>
      <c r="DBZ9" s="235"/>
      <c r="DCA9" s="11"/>
      <c r="DCB9" s="11"/>
      <c r="DCC9" s="11"/>
      <c r="DCD9" s="11"/>
      <c r="DCE9" s="11"/>
      <c r="DCF9" s="234"/>
      <c r="DCG9" s="235"/>
      <c r="DCH9" s="11"/>
      <c r="DCI9" s="11"/>
      <c r="DCJ9" s="11"/>
      <c r="DCK9" s="11"/>
      <c r="DCL9" s="11"/>
      <c r="DCM9" s="234"/>
      <c r="DCN9" s="235"/>
      <c r="DCO9" s="11"/>
      <c r="DCP9" s="11"/>
      <c r="DCQ9" s="11"/>
      <c r="DCR9" s="11"/>
      <c r="DCS9" s="11"/>
      <c r="DCT9" s="234"/>
      <c r="DCU9" s="235"/>
      <c r="DCV9" s="11"/>
      <c r="DCW9" s="11"/>
      <c r="DCX9" s="11"/>
      <c r="DCY9" s="11"/>
      <c r="DCZ9" s="11"/>
      <c r="DDA9" s="234"/>
      <c r="DDB9" s="235"/>
      <c r="DDC9" s="11"/>
      <c r="DDD9" s="11"/>
      <c r="DDE9" s="11"/>
      <c r="DDF9" s="11"/>
      <c r="DDG9" s="11"/>
      <c r="DDH9" s="234"/>
      <c r="DDI9" s="235"/>
      <c r="DDJ9" s="11"/>
      <c r="DDK9" s="11"/>
      <c r="DDL9" s="11"/>
      <c r="DDM9" s="11"/>
      <c r="DDN9" s="11"/>
      <c r="DDO9" s="234"/>
      <c r="DDP9" s="235"/>
      <c r="DDQ9" s="11"/>
      <c r="DDR9" s="11"/>
      <c r="DDS9" s="11"/>
      <c r="DDT9" s="11"/>
      <c r="DDU9" s="11"/>
      <c r="DDV9" s="234"/>
      <c r="DDW9" s="235"/>
      <c r="DDX9" s="11"/>
      <c r="DDY9" s="11"/>
      <c r="DDZ9" s="11"/>
      <c r="DEA9" s="11"/>
      <c r="DEB9" s="11"/>
      <c r="DEC9" s="234"/>
      <c r="DED9" s="235"/>
      <c r="DEE9" s="11"/>
      <c r="DEF9" s="11"/>
      <c r="DEG9" s="11"/>
      <c r="DEH9" s="11"/>
      <c r="DEI9" s="11"/>
      <c r="DEJ9" s="234"/>
      <c r="DEK9" s="235"/>
      <c r="DEL9" s="11"/>
      <c r="DEM9" s="11"/>
      <c r="DEN9" s="11"/>
      <c r="DEO9" s="11"/>
      <c r="DEP9" s="11"/>
      <c r="DEQ9" s="234"/>
      <c r="DER9" s="235"/>
      <c r="DES9" s="11"/>
      <c r="DET9" s="11"/>
      <c r="DEU9" s="11"/>
      <c r="DEV9" s="11"/>
      <c r="DEW9" s="11"/>
      <c r="DEX9" s="234"/>
      <c r="DEY9" s="235"/>
      <c r="DEZ9" s="11"/>
      <c r="DFA9" s="11"/>
      <c r="DFB9" s="11"/>
      <c r="DFC9" s="11"/>
      <c r="DFD9" s="11"/>
      <c r="DFE9" s="234"/>
      <c r="DFF9" s="235"/>
      <c r="DFG9" s="11"/>
      <c r="DFH9" s="11"/>
      <c r="DFI9" s="11"/>
      <c r="DFJ9" s="11"/>
      <c r="DFK9" s="11"/>
      <c r="DFL9" s="234"/>
      <c r="DFM9" s="235"/>
      <c r="DFN9" s="11"/>
      <c r="DFO9" s="11"/>
      <c r="DFP9" s="11"/>
      <c r="DFQ9" s="11"/>
      <c r="DFR9" s="11"/>
      <c r="DFS9" s="234"/>
      <c r="DFT9" s="235"/>
      <c r="DFU9" s="11"/>
      <c r="DFV9" s="11"/>
      <c r="DFW9" s="11"/>
      <c r="DFX9" s="11"/>
      <c r="DFY9" s="11"/>
      <c r="DFZ9" s="234"/>
      <c r="DGA9" s="235"/>
      <c r="DGB9" s="11"/>
      <c r="DGC9" s="11"/>
      <c r="DGD9" s="11"/>
      <c r="DGE9" s="11"/>
      <c r="DGF9" s="11"/>
      <c r="DGG9" s="234"/>
      <c r="DGH9" s="235"/>
      <c r="DGI9" s="11"/>
      <c r="DGJ9" s="11"/>
      <c r="DGK9" s="11"/>
      <c r="DGL9" s="11"/>
      <c r="DGM9" s="11"/>
      <c r="DGN9" s="234"/>
      <c r="DGO9" s="235"/>
      <c r="DGP9" s="11"/>
      <c r="DGQ9" s="11"/>
      <c r="DGR9" s="11"/>
      <c r="DGS9" s="11"/>
      <c r="DGT9" s="11"/>
      <c r="DGU9" s="234"/>
      <c r="DGV9" s="235"/>
      <c r="DGW9" s="11"/>
      <c r="DGX9" s="11"/>
      <c r="DGY9" s="11"/>
      <c r="DGZ9" s="11"/>
      <c r="DHA9" s="11"/>
      <c r="DHB9" s="234"/>
      <c r="DHC9" s="235"/>
      <c r="DHD9" s="11"/>
      <c r="DHE9" s="11"/>
      <c r="DHF9" s="11"/>
      <c r="DHG9" s="11"/>
      <c r="DHH9" s="11"/>
      <c r="DHI9" s="234"/>
      <c r="DHJ9" s="235"/>
      <c r="DHK9" s="11"/>
      <c r="DHL9" s="11"/>
      <c r="DHM9" s="11"/>
      <c r="DHN9" s="11"/>
      <c r="DHO9" s="11"/>
      <c r="DHP9" s="234"/>
      <c r="DHQ9" s="235"/>
      <c r="DHR9" s="11"/>
      <c r="DHS9" s="11"/>
      <c r="DHT9" s="11"/>
      <c r="DHU9" s="11"/>
      <c r="DHV9" s="11"/>
      <c r="DHW9" s="234"/>
      <c r="DHX9" s="235"/>
      <c r="DHY9" s="11"/>
      <c r="DHZ9" s="11"/>
      <c r="DIA9" s="11"/>
      <c r="DIB9" s="11"/>
      <c r="DIC9" s="11"/>
      <c r="DID9" s="234"/>
      <c r="DIE9" s="235"/>
      <c r="DIF9" s="11"/>
      <c r="DIG9" s="11"/>
      <c r="DIH9" s="11"/>
      <c r="DII9" s="11"/>
      <c r="DIJ9" s="11"/>
      <c r="DIK9" s="234"/>
      <c r="DIL9" s="235"/>
      <c r="DIM9" s="11"/>
      <c r="DIN9" s="11"/>
      <c r="DIO9" s="11"/>
      <c r="DIP9" s="11"/>
      <c r="DIQ9" s="11"/>
      <c r="DIR9" s="234"/>
      <c r="DIS9" s="235"/>
      <c r="DIT9" s="11"/>
      <c r="DIU9" s="11"/>
      <c r="DIV9" s="11"/>
      <c r="DIW9" s="11"/>
      <c r="DIX9" s="11"/>
      <c r="DIY9" s="234"/>
      <c r="DIZ9" s="235"/>
      <c r="DJA9" s="11"/>
      <c r="DJB9" s="11"/>
      <c r="DJC9" s="11"/>
      <c r="DJD9" s="11"/>
      <c r="DJE9" s="11"/>
      <c r="DJF9" s="234"/>
      <c r="DJG9" s="235"/>
      <c r="DJH9" s="11"/>
      <c r="DJI9" s="11"/>
      <c r="DJJ9" s="11"/>
      <c r="DJK9" s="11"/>
      <c r="DJL9" s="11"/>
      <c r="DJM9" s="234"/>
      <c r="DJN9" s="235"/>
      <c r="DJO9" s="11"/>
      <c r="DJP9" s="11"/>
      <c r="DJQ9" s="11"/>
      <c r="DJR9" s="11"/>
      <c r="DJS9" s="11"/>
      <c r="DJT9" s="234"/>
      <c r="DJU9" s="235"/>
      <c r="DJV9" s="11"/>
      <c r="DJW9" s="11"/>
      <c r="DJX9" s="11"/>
      <c r="DJY9" s="11"/>
      <c r="DJZ9" s="11"/>
      <c r="DKA9" s="234"/>
      <c r="DKB9" s="235"/>
      <c r="DKC9" s="11"/>
      <c r="DKD9" s="11"/>
      <c r="DKE9" s="11"/>
      <c r="DKF9" s="11"/>
      <c r="DKG9" s="11"/>
      <c r="DKH9" s="234"/>
      <c r="DKI9" s="235"/>
      <c r="DKJ9" s="11"/>
      <c r="DKK9" s="11"/>
      <c r="DKL9" s="11"/>
      <c r="DKM9" s="11"/>
      <c r="DKN9" s="11"/>
      <c r="DKO9" s="234"/>
      <c r="DKP9" s="235"/>
      <c r="DKQ9" s="11"/>
      <c r="DKR9" s="11"/>
      <c r="DKS9" s="11"/>
      <c r="DKT9" s="11"/>
      <c r="DKU9" s="11"/>
      <c r="DKV9" s="234"/>
      <c r="DKW9" s="235"/>
      <c r="DKX9" s="11"/>
      <c r="DKY9" s="11"/>
      <c r="DKZ9" s="11"/>
      <c r="DLA9" s="11"/>
      <c r="DLB9" s="11"/>
      <c r="DLC9" s="234"/>
      <c r="DLD9" s="235"/>
      <c r="DLE9" s="11"/>
      <c r="DLF9" s="11"/>
      <c r="DLG9" s="11"/>
      <c r="DLH9" s="11"/>
      <c r="DLI9" s="11"/>
      <c r="DLJ9" s="234"/>
      <c r="DLK9" s="235"/>
      <c r="DLL9" s="11"/>
      <c r="DLM9" s="11"/>
      <c r="DLN9" s="11"/>
      <c r="DLO9" s="11"/>
      <c r="DLP9" s="11"/>
      <c r="DLQ9" s="234"/>
      <c r="DLR9" s="235"/>
      <c r="DLS9" s="11"/>
      <c r="DLT9" s="11"/>
      <c r="DLU9" s="11"/>
      <c r="DLV9" s="11"/>
      <c r="DLW9" s="11"/>
      <c r="DLX9" s="234"/>
      <c r="DLY9" s="235"/>
      <c r="DLZ9" s="11"/>
      <c r="DMA9" s="11"/>
      <c r="DMB9" s="11"/>
      <c r="DMC9" s="11"/>
      <c r="DMD9" s="11"/>
      <c r="DME9" s="234"/>
      <c r="DMF9" s="235"/>
      <c r="DMG9" s="11"/>
      <c r="DMH9" s="11"/>
      <c r="DMI9" s="11"/>
      <c r="DMJ9" s="11"/>
      <c r="DMK9" s="11"/>
      <c r="DML9" s="234"/>
      <c r="DMM9" s="235"/>
      <c r="DMN9" s="11"/>
      <c r="DMO9" s="11"/>
      <c r="DMP9" s="11"/>
      <c r="DMQ9" s="11"/>
      <c r="DMR9" s="11"/>
      <c r="DMS9" s="234"/>
      <c r="DMT9" s="235"/>
      <c r="DMU9" s="11"/>
      <c r="DMV9" s="11"/>
      <c r="DMW9" s="11"/>
      <c r="DMX9" s="11"/>
      <c r="DMY9" s="11"/>
      <c r="DMZ9" s="234"/>
      <c r="DNA9" s="235"/>
      <c r="DNB9" s="11"/>
      <c r="DNC9" s="11"/>
      <c r="DND9" s="11"/>
      <c r="DNE9" s="11"/>
      <c r="DNF9" s="11"/>
      <c r="DNG9" s="234"/>
      <c r="DNH9" s="235"/>
      <c r="DNI9" s="11"/>
      <c r="DNJ9" s="11"/>
      <c r="DNK9" s="11"/>
      <c r="DNL9" s="11"/>
      <c r="DNM9" s="11"/>
      <c r="DNN9" s="234"/>
      <c r="DNO9" s="235"/>
      <c r="DNP9" s="11"/>
      <c r="DNQ9" s="11"/>
      <c r="DNR9" s="11"/>
      <c r="DNS9" s="11"/>
      <c r="DNT9" s="11"/>
      <c r="DNU9" s="234"/>
      <c r="DNV9" s="235"/>
      <c r="DNW9" s="11"/>
      <c r="DNX9" s="11"/>
      <c r="DNY9" s="11"/>
      <c r="DNZ9" s="11"/>
      <c r="DOA9" s="11"/>
      <c r="DOB9" s="234"/>
      <c r="DOC9" s="235"/>
      <c r="DOD9" s="11"/>
      <c r="DOE9" s="11"/>
      <c r="DOF9" s="11"/>
      <c r="DOG9" s="11"/>
      <c r="DOH9" s="11"/>
      <c r="DOI9" s="234"/>
      <c r="DOJ9" s="235"/>
      <c r="DOK9" s="11"/>
      <c r="DOL9" s="11"/>
      <c r="DOM9" s="11"/>
      <c r="DON9" s="11"/>
      <c r="DOO9" s="11"/>
      <c r="DOP9" s="234"/>
      <c r="DOQ9" s="235"/>
      <c r="DOR9" s="11"/>
      <c r="DOS9" s="11"/>
      <c r="DOT9" s="11"/>
      <c r="DOU9" s="11"/>
      <c r="DOV9" s="11"/>
      <c r="DOW9" s="234"/>
      <c r="DOX9" s="235"/>
      <c r="DOY9" s="11"/>
      <c r="DOZ9" s="11"/>
      <c r="DPA9" s="11"/>
      <c r="DPB9" s="11"/>
      <c r="DPC9" s="11"/>
      <c r="DPD9" s="234"/>
      <c r="DPE9" s="235"/>
      <c r="DPF9" s="11"/>
      <c r="DPG9" s="11"/>
      <c r="DPH9" s="11"/>
      <c r="DPI9" s="11"/>
      <c r="DPJ9" s="11"/>
      <c r="DPK9" s="234"/>
      <c r="DPL9" s="235"/>
      <c r="DPM9" s="11"/>
      <c r="DPN9" s="11"/>
      <c r="DPO9" s="11"/>
      <c r="DPP9" s="11"/>
      <c r="DPQ9" s="11"/>
      <c r="DPR9" s="234"/>
      <c r="DPS9" s="235"/>
      <c r="DPT9" s="11"/>
      <c r="DPU9" s="11"/>
      <c r="DPV9" s="11"/>
      <c r="DPW9" s="11"/>
      <c r="DPX9" s="11"/>
      <c r="DPY9" s="234"/>
      <c r="DPZ9" s="235"/>
      <c r="DQA9" s="11"/>
      <c r="DQB9" s="11"/>
      <c r="DQC9" s="11"/>
      <c r="DQD9" s="11"/>
      <c r="DQE9" s="11"/>
      <c r="DQF9" s="234"/>
      <c r="DQG9" s="235"/>
      <c r="DQH9" s="11"/>
      <c r="DQI9" s="11"/>
      <c r="DQJ9" s="11"/>
      <c r="DQK9" s="11"/>
      <c r="DQL9" s="11"/>
      <c r="DQM9" s="234"/>
      <c r="DQN9" s="235"/>
      <c r="DQO9" s="11"/>
      <c r="DQP9" s="11"/>
      <c r="DQQ9" s="11"/>
      <c r="DQR9" s="11"/>
      <c r="DQS9" s="11"/>
      <c r="DQT9" s="234"/>
      <c r="DQU9" s="235"/>
      <c r="DQV9" s="11"/>
      <c r="DQW9" s="11"/>
      <c r="DQX9" s="11"/>
      <c r="DQY9" s="11"/>
      <c r="DQZ9" s="11"/>
      <c r="DRA9" s="234"/>
      <c r="DRB9" s="235"/>
      <c r="DRC9" s="11"/>
      <c r="DRD9" s="11"/>
      <c r="DRE9" s="11"/>
      <c r="DRF9" s="11"/>
      <c r="DRG9" s="11"/>
      <c r="DRH9" s="234"/>
      <c r="DRI9" s="235"/>
      <c r="DRJ9" s="11"/>
      <c r="DRK9" s="11"/>
      <c r="DRL9" s="11"/>
      <c r="DRM9" s="11"/>
      <c r="DRN9" s="11"/>
      <c r="DRO9" s="234"/>
      <c r="DRP9" s="235"/>
      <c r="DRQ9" s="11"/>
      <c r="DRR9" s="11"/>
      <c r="DRS9" s="11"/>
      <c r="DRT9" s="11"/>
      <c r="DRU9" s="11"/>
      <c r="DRV9" s="234"/>
      <c r="DRW9" s="235"/>
      <c r="DRX9" s="11"/>
      <c r="DRY9" s="11"/>
      <c r="DRZ9" s="11"/>
      <c r="DSA9" s="11"/>
      <c r="DSB9" s="11"/>
      <c r="DSC9" s="234"/>
      <c r="DSD9" s="235"/>
      <c r="DSE9" s="11"/>
      <c r="DSF9" s="11"/>
      <c r="DSG9" s="11"/>
      <c r="DSH9" s="11"/>
      <c r="DSI9" s="11"/>
      <c r="DSJ9" s="234"/>
      <c r="DSK9" s="235"/>
      <c r="DSL9" s="11"/>
      <c r="DSM9" s="11"/>
      <c r="DSN9" s="11"/>
      <c r="DSO9" s="11"/>
      <c r="DSP9" s="11"/>
      <c r="DSQ9" s="234"/>
      <c r="DSR9" s="235"/>
      <c r="DSS9" s="11"/>
      <c r="DST9" s="11"/>
      <c r="DSU9" s="11"/>
      <c r="DSV9" s="11"/>
      <c r="DSW9" s="11"/>
      <c r="DSX9" s="234"/>
      <c r="DSY9" s="235"/>
      <c r="DSZ9" s="11"/>
      <c r="DTA9" s="11"/>
      <c r="DTB9" s="11"/>
      <c r="DTC9" s="11"/>
      <c r="DTD9" s="11"/>
      <c r="DTE9" s="234"/>
      <c r="DTF9" s="235"/>
      <c r="DTG9" s="11"/>
      <c r="DTH9" s="11"/>
      <c r="DTI9" s="11"/>
      <c r="DTJ9" s="11"/>
      <c r="DTK9" s="11"/>
      <c r="DTL9" s="234"/>
      <c r="DTM9" s="235"/>
      <c r="DTN9" s="11"/>
      <c r="DTO9" s="11"/>
      <c r="DTP9" s="11"/>
      <c r="DTQ9" s="11"/>
      <c r="DTR9" s="11"/>
      <c r="DTS9" s="234"/>
      <c r="DTT9" s="235"/>
      <c r="DTU9" s="11"/>
      <c r="DTV9" s="11"/>
      <c r="DTW9" s="11"/>
      <c r="DTX9" s="11"/>
      <c r="DTY9" s="11"/>
      <c r="DTZ9" s="234"/>
      <c r="DUA9" s="235"/>
      <c r="DUB9" s="11"/>
      <c r="DUC9" s="11"/>
      <c r="DUD9" s="11"/>
      <c r="DUE9" s="11"/>
      <c r="DUF9" s="11"/>
      <c r="DUG9" s="234"/>
      <c r="DUH9" s="235"/>
      <c r="DUI9" s="11"/>
      <c r="DUJ9" s="11"/>
      <c r="DUK9" s="11"/>
      <c r="DUL9" s="11"/>
      <c r="DUM9" s="11"/>
      <c r="DUN9" s="234"/>
      <c r="DUO9" s="235"/>
      <c r="DUP9" s="11"/>
      <c r="DUQ9" s="11"/>
      <c r="DUR9" s="11"/>
      <c r="DUS9" s="11"/>
      <c r="DUT9" s="11"/>
      <c r="DUU9" s="234"/>
      <c r="DUV9" s="235"/>
      <c r="DUW9" s="11"/>
      <c r="DUX9" s="11"/>
      <c r="DUY9" s="11"/>
      <c r="DUZ9" s="11"/>
      <c r="DVA9" s="11"/>
      <c r="DVB9" s="234"/>
      <c r="DVC9" s="235"/>
      <c r="DVD9" s="11"/>
      <c r="DVE9" s="11"/>
      <c r="DVF9" s="11"/>
      <c r="DVG9" s="11"/>
      <c r="DVH9" s="11"/>
      <c r="DVI9" s="234"/>
      <c r="DVJ9" s="235"/>
      <c r="DVK9" s="11"/>
      <c r="DVL9" s="11"/>
      <c r="DVM9" s="11"/>
      <c r="DVN9" s="11"/>
      <c r="DVO9" s="11"/>
      <c r="DVP9" s="234"/>
      <c r="DVQ9" s="235"/>
      <c r="DVR9" s="11"/>
      <c r="DVS9" s="11"/>
      <c r="DVT9" s="11"/>
      <c r="DVU9" s="11"/>
      <c r="DVV9" s="11"/>
      <c r="DVW9" s="234"/>
      <c r="DVX9" s="235"/>
      <c r="DVY9" s="11"/>
      <c r="DVZ9" s="11"/>
      <c r="DWA9" s="11"/>
      <c r="DWB9" s="11"/>
      <c r="DWC9" s="11"/>
      <c r="DWD9" s="234"/>
      <c r="DWE9" s="235"/>
      <c r="DWF9" s="11"/>
      <c r="DWG9" s="11"/>
      <c r="DWH9" s="11"/>
      <c r="DWI9" s="11"/>
      <c r="DWJ9" s="11"/>
      <c r="DWK9" s="234"/>
      <c r="DWL9" s="235"/>
      <c r="DWM9" s="11"/>
      <c r="DWN9" s="11"/>
      <c r="DWO9" s="11"/>
      <c r="DWP9" s="11"/>
      <c r="DWQ9" s="11"/>
      <c r="DWR9" s="234"/>
      <c r="DWS9" s="235"/>
      <c r="DWT9" s="11"/>
      <c r="DWU9" s="11"/>
      <c r="DWV9" s="11"/>
      <c r="DWW9" s="11"/>
      <c r="DWX9" s="11"/>
      <c r="DWY9" s="234"/>
      <c r="DWZ9" s="235"/>
      <c r="DXA9" s="11"/>
      <c r="DXB9" s="11"/>
      <c r="DXC9" s="11"/>
      <c r="DXD9" s="11"/>
      <c r="DXE9" s="11"/>
      <c r="DXF9" s="234"/>
      <c r="DXG9" s="235"/>
      <c r="DXH9" s="11"/>
      <c r="DXI9" s="11"/>
      <c r="DXJ9" s="11"/>
      <c r="DXK9" s="11"/>
      <c r="DXL9" s="11"/>
      <c r="DXM9" s="234"/>
      <c r="DXN9" s="235"/>
      <c r="DXO9" s="11"/>
      <c r="DXP9" s="11"/>
      <c r="DXQ9" s="11"/>
      <c r="DXR9" s="11"/>
      <c r="DXS9" s="11"/>
      <c r="DXT9" s="234"/>
      <c r="DXU9" s="235"/>
      <c r="DXV9" s="11"/>
      <c r="DXW9" s="11"/>
      <c r="DXX9" s="11"/>
      <c r="DXY9" s="11"/>
      <c r="DXZ9" s="11"/>
      <c r="DYA9" s="234"/>
      <c r="DYB9" s="235"/>
      <c r="DYC9" s="11"/>
      <c r="DYD9" s="11"/>
      <c r="DYE9" s="11"/>
      <c r="DYF9" s="11"/>
      <c r="DYG9" s="11"/>
      <c r="DYH9" s="234"/>
      <c r="DYI9" s="235"/>
      <c r="DYJ9" s="11"/>
      <c r="DYK9" s="11"/>
      <c r="DYL9" s="11"/>
      <c r="DYM9" s="11"/>
      <c r="DYN9" s="11"/>
      <c r="DYO9" s="234"/>
      <c r="DYP9" s="235"/>
      <c r="DYQ9" s="11"/>
      <c r="DYR9" s="11"/>
      <c r="DYS9" s="11"/>
      <c r="DYT9" s="11"/>
      <c r="DYU9" s="11"/>
      <c r="DYV9" s="234"/>
      <c r="DYW9" s="235"/>
      <c r="DYX9" s="11"/>
      <c r="DYY9" s="11"/>
      <c r="DYZ9" s="11"/>
      <c r="DZA9" s="11"/>
      <c r="DZB9" s="11"/>
      <c r="DZC9" s="234"/>
      <c r="DZD9" s="235"/>
      <c r="DZE9" s="11"/>
      <c r="DZF9" s="11"/>
      <c r="DZG9" s="11"/>
      <c r="DZH9" s="11"/>
      <c r="DZI9" s="11"/>
      <c r="DZJ9" s="234"/>
      <c r="DZK9" s="235"/>
      <c r="DZL9" s="11"/>
      <c r="DZM9" s="11"/>
      <c r="DZN9" s="11"/>
      <c r="DZO9" s="11"/>
      <c r="DZP9" s="11"/>
      <c r="DZQ9" s="234"/>
      <c r="DZR9" s="235"/>
      <c r="DZS9" s="11"/>
      <c r="DZT9" s="11"/>
      <c r="DZU9" s="11"/>
      <c r="DZV9" s="11"/>
      <c r="DZW9" s="11"/>
      <c r="DZX9" s="234"/>
      <c r="DZY9" s="235"/>
      <c r="DZZ9" s="11"/>
      <c r="EAA9" s="11"/>
      <c r="EAB9" s="11"/>
      <c r="EAC9" s="11"/>
      <c r="EAD9" s="11"/>
      <c r="EAE9" s="234"/>
      <c r="EAF9" s="235"/>
      <c r="EAG9" s="11"/>
      <c r="EAH9" s="11"/>
      <c r="EAI9" s="11"/>
      <c r="EAJ9" s="11"/>
      <c r="EAK9" s="11"/>
      <c r="EAL9" s="234"/>
      <c r="EAM9" s="235"/>
      <c r="EAN9" s="11"/>
      <c r="EAO9" s="11"/>
      <c r="EAP9" s="11"/>
      <c r="EAQ9" s="11"/>
      <c r="EAR9" s="11"/>
      <c r="EAS9" s="234"/>
      <c r="EAT9" s="235"/>
      <c r="EAU9" s="11"/>
      <c r="EAV9" s="11"/>
      <c r="EAW9" s="11"/>
      <c r="EAX9" s="11"/>
      <c r="EAY9" s="11"/>
      <c r="EAZ9" s="234"/>
      <c r="EBA9" s="235"/>
      <c r="EBB9" s="11"/>
      <c r="EBC9" s="11"/>
      <c r="EBD9" s="11"/>
      <c r="EBE9" s="11"/>
      <c r="EBF9" s="11"/>
      <c r="EBG9" s="234"/>
      <c r="EBH9" s="235"/>
      <c r="EBI9" s="11"/>
      <c r="EBJ9" s="11"/>
      <c r="EBK9" s="11"/>
      <c r="EBL9" s="11"/>
      <c r="EBM9" s="11"/>
      <c r="EBN9" s="234"/>
      <c r="EBO9" s="235"/>
      <c r="EBP9" s="11"/>
      <c r="EBQ9" s="11"/>
      <c r="EBR9" s="11"/>
      <c r="EBS9" s="11"/>
      <c r="EBT9" s="11"/>
      <c r="EBU9" s="234"/>
      <c r="EBV9" s="235"/>
      <c r="EBW9" s="11"/>
      <c r="EBX9" s="11"/>
      <c r="EBY9" s="11"/>
      <c r="EBZ9" s="11"/>
      <c r="ECA9" s="11"/>
      <c r="ECB9" s="234"/>
      <c r="ECC9" s="235"/>
      <c r="ECD9" s="11"/>
      <c r="ECE9" s="11"/>
      <c r="ECF9" s="11"/>
      <c r="ECG9" s="11"/>
      <c r="ECH9" s="11"/>
      <c r="ECI9" s="234"/>
      <c r="ECJ9" s="235"/>
      <c r="ECK9" s="11"/>
      <c r="ECL9" s="11"/>
      <c r="ECM9" s="11"/>
      <c r="ECN9" s="11"/>
      <c r="ECO9" s="11"/>
      <c r="ECP9" s="234"/>
      <c r="ECQ9" s="235"/>
      <c r="ECR9" s="11"/>
      <c r="ECS9" s="11"/>
      <c r="ECT9" s="11"/>
      <c r="ECU9" s="11"/>
      <c r="ECV9" s="11"/>
      <c r="ECW9" s="234"/>
      <c r="ECX9" s="235"/>
      <c r="ECY9" s="11"/>
      <c r="ECZ9" s="11"/>
      <c r="EDA9" s="11"/>
      <c r="EDB9" s="11"/>
      <c r="EDC9" s="11"/>
      <c r="EDD9" s="234"/>
      <c r="EDE9" s="235"/>
      <c r="EDF9" s="11"/>
      <c r="EDG9" s="11"/>
      <c r="EDH9" s="11"/>
      <c r="EDI9" s="11"/>
      <c r="EDJ9" s="11"/>
      <c r="EDK9" s="234"/>
      <c r="EDL9" s="235"/>
      <c r="EDM9" s="11"/>
      <c r="EDN9" s="11"/>
      <c r="EDO9" s="11"/>
      <c r="EDP9" s="11"/>
      <c r="EDQ9" s="11"/>
      <c r="EDR9" s="234"/>
      <c r="EDS9" s="235"/>
      <c r="EDT9" s="11"/>
      <c r="EDU9" s="11"/>
      <c r="EDV9" s="11"/>
      <c r="EDW9" s="11"/>
      <c r="EDX9" s="11"/>
      <c r="EDY9" s="234"/>
      <c r="EDZ9" s="235"/>
      <c r="EEA9" s="11"/>
      <c r="EEB9" s="11"/>
      <c r="EEC9" s="11"/>
      <c r="EED9" s="11"/>
      <c r="EEE9" s="11"/>
      <c r="EEF9" s="234"/>
      <c r="EEG9" s="235"/>
      <c r="EEH9" s="11"/>
      <c r="EEI9" s="11"/>
      <c r="EEJ9" s="11"/>
      <c r="EEK9" s="11"/>
      <c r="EEL9" s="11"/>
      <c r="EEM9" s="234"/>
      <c r="EEN9" s="235"/>
      <c r="EEO9" s="11"/>
      <c r="EEP9" s="11"/>
      <c r="EEQ9" s="11"/>
      <c r="EER9" s="11"/>
      <c r="EES9" s="11"/>
      <c r="EET9" s="234"/>
      <c r="EEU9" s="235"/>
      <c r="EEV9" s="11"/>
      <c r="EEW9" s="11"/>
      <c r="EEX9" s="11"/>
      <c r="EEY9" s="11"/>
      <c r="EEZ9" s="11"/>
      <c r="EFA9" s="234"/>
      <c r="EFB9" s="235"/>
      <c r="EFC9" s="11"/>
      <c r="EFD9" s="11"/>
      <c r="EFE9" s="11"/>
      <c r="EFF9" s="11"/>
      <c r="EFG9" s="11"/>
      <c r="EFH9" s="234"/>
      <c r="EFI9" s="235"/>
      <c r="EFJ9" s="11"/>
      <c r="EFK9" s="11"/>
      <c r="EFL9" s="11"/>
      <c r="EFM9" s="11"/>
      <c r="EFN9" s="11"/>
      <c r="EFO9" s="234"/>
      <c r="EFP9" s="235"/>
      <c r="EFQ9" s="11"/>
      <c r="EFR9" s="11"/>
      <c r="EFS9" s="11"/>
      <c r="EFT9" s="11"/>
      <c r="EFU9" s="11"/>
      <c r="EFV9" s="234"/>
      <c r="EFW9" s="235"/>
      <c r="EFX9" s="11"/>
      <c r="EFY9" s="11"/>
      <c r="EFZ9" s="11"/>
      <c r="EGA9" s="11"/>
      <c r="EGB9" s="11"/>
      <c r="EGC9" s="234"/>
      <c r="EGD9" s="235"/>
      <c r="EGE9" s="11"/>
      <c r="EGF9" s="11"/>
      <c r="EGG9" s="11"/>
      <c r="EGH9" s="11"/>
      <c r="EGI9" s="11"/>
      <c r="EGJ9" s="234"/>
      <c r="EGK9" s="235"/>
      <c r="EGL9" s="11"/>
      <c r="EGM9" s="11"/>
      <c r="EGN9" s="11"/>
      <c r="EGO9" s="11"/>
      <c r="EGP9" s="11"/>
      <c r="EGQ9" s="234"/>
      <c r="EGR9" s="235"/>
      <c r="EGS9" s="11"/>
      <c r="EGT9" s="11"/>
      <c r="EGU9" s="11"/>
      <c r="EGV9" s="11"/>
      <c r="EGW9" s="11"/>
      <c r="EGX9" s="234"/>
      <c r="EGY9" s="235"/>
      <c r="EGZ9" s="11"/>
      <c r="EHA9" s="11"/>
      <c r="EHB9" s="11"/>
      <c r="EHC9" s="11"/>
      <c r="EHD9" s="11"/>
      <c r="EHE9" s="234"/>
      <c r="EHF9" s="235"/>
      <c r="EHG9" s="11"/>
      <c r="EHH9" s="11"/>
      <c r="EHI9" s="11"/>
      <c r="EHJ9" s="11"/>
      <c r="EHK9" s="11"/>
      <c r="EHL9" s="234"/>
      <c r="EHM9" s="235"/>
      <c r="EHN9" s="11"/>
      <c r="EHO9" s="11"/>
      <c r="EHP9" s="11"/>
      <c r="EHQ9" s="11"/>
      <c r="EHR9" s="11"/>
      <c r="EHS9" s="234"/>
      <c r="EHT9" s="235"/>
      <c r="EHU9" s="11"/>
      <c r="EHV9" s="11"/>
      <c r="EHW9" s="11"/>
      <c r="EHX9" s="11"/>
      <c r="EHY9" s="11"/>
      <c r="EHZ9" s="234"/>
      <c r="EIA9" s="235"/>
      <c r="EIB9" s="11"/>
      <c r="EIC9" s="11"/>
      <c r="EID9" s="11"/>
      <c r="EIE9" s="11"/>
      <c r="EIF9" s="11"/>
      <c r="EIG9" s="234"/>
      <c r="EIH9" s="235"/>
      <c r="EII9" s="11"/>
      <c r="EIJ9" s="11"/>
      <c r="EIK9" s="11"/>
      <c r="EIL9" s="11"/>
      <c r="EIM9" s="11"/>
      <c r="EIN9" s="234"/>
      <c r="EIO9" s="235"/>
      <c r="EIP9" s="11"/>
      <c r="EIQ9" s="11"/>
      <c r="EIR9" s="11"/>
      <c r="EIS9" s="11"/>
      <c r="EIT9" s="11"/>
      <c r="EIU9" s="234"/>
      <c r="EIV9" s="235"/>
      <c r="EIW9" s="11"/>
      <c r="EIX9" s="11"/>
      <c r="EIY9" s="11"/>
      <c r="EIZ9" s="11"/>
      <c r="EJA9" s="11"/>
      <c r="EJB9" s="234"/>
      <c r="EJC9" s="235"/>
      <c r="EJD9" s="11"/>
      <c r="EJE9" s="11"/>
      <c r="EJF9" s="11"/>
      <c r="EJG9" s="11"/>
      <c r="EJH9" s="11"/>
      <c r="EJI9" s="234"/>
      <c r="EJJ9" s="235"/>
      <c r="EJK9" s="11"/>
      <c r="EJL9" s="11"/>
      <c r="EJM9" s="11"/>
      <c r="EJN9" s="11"/>
      <c r="EJO9" s="11"/>
      <c r="EJP9" s="234"/>
      <c r="EJQ9" s="235"/>
      <c r="EJR9" s="11"/>
      <c r="EJS9" s="11"/>
      <c r="EJT9" s="11"/>
      <c r="EJU9" s="11"/>
      <c r="EJV9" s="11"/>
      <c r="EJW9" s="234"/>
      <c r="EJX9" s="235"/>
      <c r="EJY9" s="11"/>
      <c r="EJZ9" s="11"/>
      <c r="EKA9" s="11"/>
      <c r="EKB9" s="11"/>
      <c r="EKC9" s="11"/>
      <c r="EKD9" s="234"/>
      <c r="EKE9" s="235"/>
      <c r="EKF9" s="11"/>
      <c r="EKG9" s="11"/>
      <c r="EKH9" s="11"/>
      <c r="EKI9" s="11"/>
      <c r="EKJ9" s="11"/>
      <c r="EKK9" s="234"/>
      <c r="EKL9" s="235"/>
      <c r="EKM9" s="11"/>
      <c r="EKN9" s="11"/>
      <c r="EKO9" s="11"/>
      <c r="EKP9" s="11"/>
      <c r="EKQ9" s="11"/>
      <c r="EKR9" s="234"/>
      <c r="EKS9" s="235"/>
      <c r="EKT9" s="11"/>
      <c r="EKU9" s="11"/>
      <c r="EKV9" s="11"/>
      <c r="EKW9" s="11"/>
      <c r="EKX9" s="11"/>
      <c r="EKY9" s="234"/>
      <c r="EKZ9" s="235"/>
      <c r="ELA9" s="11"/>
      <c r="ELB9" s="11"/>
      <c r="ELC9" s="11"/>
      <c r="ELD9" s="11"/>
      <c r="ELE9" s="11"/>
      <c r="ELF9" s="234"/>
      <c r="ELG9" s="235"/>
      <c r="ELH9" s="11"/>
      <c r="ELI9" s="11"/>
      <c r="ELJ9" s="11"/>
      <c r="ELK9" s="11"/>
      <c r="ELL9" s="11"/>
      <c r="ELM9" s="234"/>
      <c r="ELN9" s="235"/>
      <c r="ELO9" s="11"/>
      <c r="ELP9" s="11"/>
      <c r="ELQ9" s="11"/>
      <c r="ELR9" s="11"/>
      <c r="ELS9" s="11"/>
      <c r="ELT9" s="234"/>
      <c r="ELU9" s="235"/>
      <c r="ELV9" s="11"/>
      <c r="ELW9" s="11"/>
      <c r="ELX9" s="11"/>
      <c r="ELY9" s="11"/>
      <c r="ELZ9" s="11"/>
      <c r="EMA9" s="234"/>
      <c r="EMB9" s="235"/>
      <c r="EMC9" s="11"/>
      <c r="EMD9" s="11"/>
      <c r="EME9" s="11"/>
      <c r="EMF9" s="11"/>
      <c r="EMG9" s="11"/>
      <c r="EMH9" s="234"/>
      <c r="EMI9" s="235"/>
      <c r="EMJ9" s="11"/>
      <c r="EMK9" s="11"/>
      <c r="EML9" s="11"/>
      <c r="EMM9" s="11"/>
      <c r="EMN9" s="11"/>
      <c r="EMO9" s="234"/>
      <c r="EMP9" s="235"/>
      <c r="EMQ9" s="11"/>
      <c r="EMR9" s="11"/>
      <c r="EMS9" s="11"/>
      <c r="EMT9" s="11"/>
      <c r="EMU9" s="11"/>
      <c r="EMV9" s="234"/>
      <c r="EMW9" s="235"/>
      <c r="EMX9" s="11"/>
      <c r="EMY9" s="11"/>
      <c r="EMZ9" s="11"/>
      <c r="ENA9" s="11"/>
      <c r="ENB9" s="11"/>
      <c r="ENC9" s="234"/>
      <c r="END9" s="235"/>
      <c r="ENE9" s="11"/>
      <c r="ENF9" s="11"/>
      <c r="ENG9" s="11"/>
      <c r="ENH9" s="11"/>
      <c r="ENI9" s="11"/>
      <c r="ENJ9" s="234"/>
      <c r="ENK9" s="235"/>
      <c r="ENL9" s="11"/>
      <c r="ENM9" s="11"/>
      <c r="ENN9" s="11"/>
      <c r="ENO9" s="11"/>
      <c r="ENP9" s="11"/>
      <c r="ENQ9" s="234"/>
      <c r="ENR9" s="235"/>
      <c r="ENS9" s="11"/>
      <c r="ENT9" s="11"/>
      <c r="ENU9" s="11"/>
      <c r="ENV9" s="11"/>
      <c r="ENW9" s="11"/>
      <c r="ENX9" s="234"/>
      <c r="ENY9" s="235"/>
      <c r="ENZ9" s="11"/>
      <c r="EOA9" s="11"/>
      <c r="EOB9" s="11"/>
      <c r="EOC9" s="11"/>
      <c r="EOD9" s="11"/>
      <c r="EOE9" s="234"/>
      <c r="EOF9" s="235"/>
      <c r="EOG9" s="11"/>
      <c r="EOH9" s="11"/>
      <c r="EOI9" s="11"/>
      <c r="EOJ9" s="11"/>
      <c r="EOK9" s="11"/>
      <c r="EOL9" s="234"/>
      <c r="EOM9" s="235"/>
      <c r="EON9" s="11"/>
      <c r="EOO9" s="11"/>
      <c r="EOP9" s="11"/>
      <c r="EOQ9" s="11"/>
      <c r="EOR9" s="11"/>
      <c r="EOS9" s="234"/>
      <c r="EOT9" s="235"/>
      <c r="EOU9" s="11"/>
      <c r="EOV9" s="11"/>
      <c r="EOW9" s="11"/>
      <c r="EOX9" s="11"/>
      <c r="EOY9" s="11"/>
      <c r="EOZ9" s="234"/>
      <c r="EPA9" s="235"/>
      <c r="EPB9" s="11"/>
      <c r="EPC9" s="11"/>
      <c r="EPD9" s="11"/>
      <c r="EPE9" s="11"/>
      <c r="EPF9" s="11"/>
      <c r="EPG9" s="234"/>
      <c r="EPH9" s="235"/>
      <c r="EPI9" s="11"/>
      <c r="EPJ9" s="11"/>
      <c r="EPK9" s="11"/>
      <c r="EPL9" s="11"/>
      <c r="EPM9" s="11"/>
      <c r="EPN9" s="234"/>
      <c r="EPO9" s="235"/>
      <c r="EPP9" s="11"/>
      <c r="EPQ9" s="11"/>
      <c r="EPR9" s="11"/>
      <c r="EPS9" s="11"/>
      <c r="EPT9" s="11"/>
      <c r="EPU9" s="234"/>
      <c r="EPV9" s="235"/>
      <c r="EPW9" s="11"/>
      <c r="EPX9" s="11"/>
      <c r="EPY9" s="11"/>
      <c r="EPZ9" s="11"/>
      <c r="EQA9" s="11"/>
      <c r="EQB9" s="234"/>
      <c r="EQC9" s="235"/>
      <c r="EQD9" s="11"/>
      <c r="EQE9" s="11"/>
      <c r="EQF9" s="11"/>
      <c r="EQG9" s="11"/>
      <c r="EQH9" s="11"/>
      <c r="EQI9" s="234"/>
      <c r="EQJ9" s="235"/>
      <c r="EQK9" s="11"/>
      <c r="EQL9" s="11"/>
      <c r="EQM9" s="11"/>
      <c r="EQN9" s="11"/>
      <c r="EQO9" s="11"/>
      <c r="EQP9" s="234"/>
      <c r="EQQ9" s="235"/>
      <c r="EQR9" s="11"/>
      <c r="EQS9" s="11"/>
      <c r="EQT9" s="11"/>
      <c r="EQU9" s="11"/>
      <c r="EQV9" s="11"/>
      <c r="EQW9" s="234"/>
      <c r="EQX9" s="235"/>
      <c r="EQY9" s="11"/>
      <c r="EQZ9" s="11"/>
      <c r="ERA9" s="11"/>
      <c r="ERB9" s="11"/>
      <c r="ERC9" s="11"/>
      <c r="ERD9" s="234"/>
      <c r="ERE9" s="235"/>
      <c r="ERF9" s="11"/>
      <c r="ERG9" s="11"/>
      <c r="ERH9" s="11"/>
      <c r="ERI9" s="11"/>
      <c r="ERJ9" s="11"/>
      <c r="ERK9" s="234"/>
      <c r="ERL9" s="235"/>
      <c r="ERM9" s="11"/>
      <c r="ERN9" s="11"/>
      <c r="ERO9" s="11"/>
      <c r="ERP9" s="11"/>
      <c r="ERQ9" s="11"/>
      <c r="ERR9" s="234"/>
      <c r="ERS9" s="235"/>
      <c r="ERT9" s="11"/>
      <c r="ERU9" s="11"/>
      <c r="ERV9" s="11"/>
      <c r="ERW9" s="11"/>
      <c r="ERX9" s="11"/>
      <c r="ERY9" s="234"/>
      <c r="ERZ9" s="235"/>
      <c r="ESA9" s="11"/>
      <c r="ESB9" s="11"/>
      <c r="ESC9" s="11"/>
      <c r="ESD9" s="11"/>
      <c r="ESE9" s="11"/>
      <c r="ESF9" s="234"/>
      <c r="ESG9" s="235"/>
      <c r="ESH9" s="11"/>
      <c r="ESI9" s="11"/>
      <c r="ESJ9" s="11"/>
      <c r="ESK9" s="11"/>
      <c r="ESL9" s="11"/>
      <c r="ESM9" s="234"/>
      <c r="ESN9" s="235"/>
      <c r="ESO9" s="11"/>
      <c r="ESP9" s="11"/>
      <c r="ESQ9" s="11"/>
      <c r="ESR9" s="11"/>
      <c r="ESS9" s="11"/>
      <c r="EST9" s="234"/>
      <c r="ESU9" s="235"/>
      <c r="ESV9" s="11"/>
      <c r="ESW9" s="11"/>
      <c r="ESX9" s="11"/>
      <c r="ESY9" s="11"/>
      <c r="ESZ9" s="11"/>
      <c r="ETA9" s="234"/>
      <c r="ETB9" s="235"/>
      <c r="ETC9" s="11"/>
      <c r="ETD9" s="11"/>
      <c r="ETE9" s="11"/>
      <c r="ETF9" s="11"/>
      <c r="ETG9" s="11"/>
      <c r="ETH9" s="234"/>
      <c r="ETI9" s="235"/>
      <c r="ETJ9" s="11"/>
      <c r="ETK9" s="11"/>
      <c r="ETL9" s="11"/>
      <c r="ETM9" s="11"/>
      <c r="ETN9" s="11"/>
      <c r="ETO9" s="234"/>
      <c r="ETP9" s="235"/>
      <c r="ETQ9" s="11"/>
      <c r="ETR9" s="11"/>
      <c r="ETS9" s="11"/>
      <c r="ETT9" s="11"/>
      <c r="ETU9" s="11"/>
      <c r="ETV9" s="234"/>
      <c r="ETW9" s="235"/>
      <c r="ETX9" s="11"/>
      <c r="ETY9" s="11"/>
      <c r="ETZ9" s="11"/>
      <c r="EUA9" s="11"/>
      <c r="EUB9" s="11"/>
      <c r="EUC9" s="234"/>
      <c r="EUD9" s="235"/>
      <c r="EUE9" s="11"/>
      <c r="EUF9" s="11"/>
      <c r="EUG9" s="11"/>
      <c r="EUH9" s="11"/>
      <c r="EUI9" s="11"/>
      <c r="EUJ9" s="234"/>
      <c r="EUK9" s="235"/>
      <c r="EUL9" s="11"/>
      <c r="EUM9" s="11"/>
      <c r="EUN9" s="11"/>
      <c r="EUO9" s="11"/>
      <c r="EUP9" s="11"/>
      <c r="EUQ9" s="234"/>
      <c r="EUR9" s="235"/>
      <c r="EUS9" s="11"/>
      <c r="EUT9" s="11"/>
      <c r="EUU9" s="11"/>
      <c r="EUV9" s="11"/>
      <c r="EUW9" s="11"/>
      <c r="EUX9" s="234"/>
      <c r="EUY9" s="235"/>
      <c r="EUZ9" s="11"/>
      <c r="EVA9" s="11"/>
      <c r="EVB9" s="11"/>
      <c r="EVC9" s="11"/>
      <c r="EVD9" s="11"/>
      <c r="EVE9" s="234"/>
      <c r="EVF9" s="235"/>
      <c r="EVG9" s="11"/>
      <c r="EVH9" s="11"/>
      <c r="EVI9" s="11"/>
      <c r="EVJ9" s="11"/>
      <c r="EVK9" s="11"/>
      <c r="EVL9" s="234"/>
      <c r="EVM9" s="235"/>
      <c r="EVN9" s="11"/>
      <c r="EVO9" s="11"/>
      <c r="EVP9" s="11"/>
      <c r="EVQ9" s="11"/>
      <c r="EVR9" s="11"/>
      <c r="EVS9" s="234"/>
      <c r="EVT9" s="235"/>
      <c r="EVU9" s="11"/>
      <c r="EVV9" s="11"/>
      <c r="EVW9" s="11"/>
      <c r="EVX9" s="11"/>
      <c r="EVY9" s="11"/>
      <c r="EVZ9" s="234"/>
      <c r="EWA9" s="235"/>
      <c r="EWB9" s="11"/>
      <c r="EWC9" s="11"/>
      <c r="EWD9" s="11"/>
      <c r="EWE9" s="11"/>
      <c r="EWF9" s="11"/>
      <c r="EWG9" s="234"/>
      <c r="EWH9" s="235"/>
      <c r="EWI9" s="11"/>
      <c r="EWJ9" s="11"/>
      <c r="EWK9" s="11"/>
      <c r="EWL9" s="11"/>
      <c r="EWM9" s="11"/>
      <c r="EWN9" s="234"/>
      <c r="EWO9" s="235"/>
      <c r="EWP9" s="11"/>
      <c r="EWQ9" s="11"/>
      <c r="EWR9" s="11"/>
      <c r="EWS9" s="11"/>
      <c r="EWT9" s="11"/>
      <c r="EWU9" s="234"/>
      <c r="EWV9" s="235"/>
      <c r="EWW9" s="11"/>
      <c r="EWX9" s="11"/>
      <c r="EWY9" s="11"/>
      <c r="EWZ9" s="11"/>
      <c r="EXA9" s="11"/>
      <c r="EXB9" s="234"/>
      <c r="EXC9" s="235"/>
      <c r="EXD9" s="11"/>
      <c r="EXE9" s="11"/>
      <c r="EXF9" s="11"/>
      <c r="EXG9" s="11"/>
      <c r="EXH9" s="11"/>
      <c r="EXI9" s="234"/>
      <c r="EXJ9" s="235"/>
      <c r="EXK9" s="11"/>
      <c r="EXL9" s="11"/>
      <c r="EXM9" s="11"/>
      <c r="EXN9" s="11"/>
      <c r="EXO9" s="11"/>
      <c r="EXP9" s="234"/>
      <c r="EXQ9" s="235"/>
      <c r="EXR9" s="11"/>
      <c r="EXS9" s="11"/>
      <c r="EXT9" s="11"/>
      <c r="EXU9" s="11"/>
      <c r="EXV9" s="11"/>
      <c r="EXW9" s="234"/>
      <c r="EXX9" s="235"/>
      <c r="EXY9" s="11"/>
      <c r="EXZ9" s="11"/>
      <c r="EYA9" s="11"/>
      <c r="EYB9" s="11"/>
      <c r="EYC9" s="11"/>
      <c r="EYD9" s="234"/>
      <c r="EYE9" s="235"/>
      <c r="EYF9" s="11"/>
      <c r="EYG9" s="11"/>
      <c r="EYH9" s="11"/>
      <c r="EYI9" s="11"/>
      <c r="EYJ9" s="11"/>
      <c r="EYK9" s="234"/>
      <c r="EYL9" s="235"/>
      <c r="EYM9" s="11"/>
      <c r="EYN9" s="11"/>
      <c r="EYO9" s="11"/>
      <c r="EYP9" s="11"/>
      <c r="EYQ9" s="11"/>
      <c r="EYR9" s="234"/>
      <c r="EYS9" s="235"/>
      <c r="EYT9" s="11"/>
      <c r="EYU9" s="11"/>
      <c r="EYV9" s="11"/>
      <c r="EYW9" s="11"/>
      <c r="EYX9" s="11"/>
      <c r="EYY9" s="234"/>
      <c r="EYZ9" s="235"/>
      <c r="EZA9" s="11"/>
      <c r="EZB9" s="11"/>
      <c r="EZC9" s="11"/>
      <c r="EZD9" s="11"/>
      <c r="EZE9" s="11"/>
      <c r="EZF9" s="234"/>
      <c r="EZG9" s="235"/>
      <c r="EZH9" s="11"/>
      <c r="EZI9" s="11"/>
      <c r="EZJ9" s="11"/>
      <c r="EZK9" s="11"/>
      <c r="EZL9" s="11"/>
      <c r="EZM9" s="234"/>
      <c r="EZN9" s="235"/>
      <c r="EZO9" s="11"/>
      <c r="EZP9" s="11"/>
      <c r="EZQ9" s="11"/>
      <c r="EZR9" s="11"/>
      <c r="EZS9" s="11"/>
      <c r="EZT9" s="234"/>
      <c r="EZU9" s="235"/>
      <c r="EZV9" s="11"/>
      <c r="EZW9" s="11"/>
      <c r="EZX9" s="11"/>
      <c r="EZY9" s="11"/>
      <c r="EZZ9" s="11"/>
      <c r="FAA9" s="234"/>
      <c r="FAB9" s="235"/>
      <c r="FAC9" s="11"/>
      <c r="FAD9" s="11"/>
      <c r="FAE9" s="11"/>
      <c r="FAF9" s="11"/>
      <c r="FAG9" s="11"/>
      <c r="FAH9" s="234"/>
      <c r="FAI9" s="235"/>
      <c r="FAJ9" s="11"/>
      <c r="FAK9" s="11"/>
      <c r="FAL9" s="11"/>
      <c r="FAM9" s="11"/>
      <c r="FAN9" s="11"/>
      <c r="FAO9" s="234"/>
      <c r="FAP9" s="235"/>
      <c r="FAQ9" s="11"/>
      <c r="FAR9" s="11"/>
      <c r="FAS9" s="11"/>
      <c r="FAT9" s="11"/>
      <c r="FAU9" s="11"/>
      <c r="FAV9" s="234"/>
      <c r="FAW9" s="235"/>
      <c r="FAX9" s="11"/>
      <c r="FAY9" s="11"/>
      <c r="FAZ9" s="11"/>
      <c r="FBA9" s="11"/>
      <c r="FBB9" s="11"/>
      <c r="FBC9" s="234"/>
      <c r="FBD9" s="235"/>
      <c r="FBE9" s="11"/>
      <c r="FBF9" s="11"/>
      <c r="FBG9" s="11"/>
      <c r="FBH9" s="11"/>
      <c r="FBI9" s="11"/>
      <c r="FBJ9" s="234"/>
      <c r="FBK9" s="235"/>
      <c r="FBL9" s="11"/>
      <c r="FBM9" s="11"/>
      <c r="FBN9" s="11"/>
      <c r="FBO9" s="11"/>
      <c r="FBP9" s="11"/>
      <c r="FBQ9" s="234"/>
      <c r="FBR9" s="235"/>
      <c r="FBS9" s="11"/>
      <c r="FBT9" s="11"/>
      <c r="FBU9" s="11"/>
      <c r="FBV9" s="11"/>
      <c r="FBW9" s="11"/>
      <c r="FBX9" s="234"/>
      <c r="FBY9" s="235"/>
      <c r="FBZ9" s="11"/>
      <c r="FCA9" s="11"/>
      <c r="FCB9" s="11"/>
      <c r="FCC9" s="11"/>
      <c r="FCD9" s="11"/>
      <c r="FCE9" s="234"/>
      <c r="FCF9" s="235"/>
      <c r="FCG9" s="11"/>
      <c r="FCH9" s="11"/>
      <c r="FCI9" s="11"/>
      <c r="FCJ9" s="11"/>
      <c r="FCK9" s="11"/>
      <c r="FCL9" s="234"/>
      <c r="FCM9" s="235"/>
      <c r="FCN9" s="11"/>
      <c r="FCO9" s="11"/>
      <c r="FCP9" s="11"/>
      <c r="FCQ9" s="11"/>
      <c r="FCR9" s="11"/>
      <c r="FCS9" s="234"/>
      <c r="FCT9" s="235"/>
      <c r="FCU9" s="11"/>
      <c r="FCV9" s="11"/>
      <c r="FCW9" s="11"/>
      <c r="FCX9" s="11"/>
      <c r="FCY9" s="11"/>
      <c r="FCZ9" s="234"/>
      <c r="FDA9" s="235"/>
      <c r="FDB9" s="11"/>
      <c r="FDC9" s="11"/>
      <c r="FDD9" s="11"/>
      <c r="FDE9" s="11"/>
      <c r="FDF9" s="11"/>
      <c r="FDG9" s="234"/>
      <c r="FDH9" s="235"/>
      <c r="FDI9" s="11"/>
      <c r="FDJ9" s="11"/>
      <c r="FDK9" s="11"/>
      <c r="FDL9" s="11"/>
      <c r="FDM9" s="11"/>
      <c r="FDN9" s="234"/>
      <c r="FDO9" s="235"/>
      <c r="FDP9" s="11"/>
      <c r="FDQ9" s="11"/>
      <c r="FDR9" s="11"/>
      <c r="FDS9" s="11"/>
      <c r="FDT9" s="11"/>
      <c r="FDU9" s="234"/>
      <c r="FDV9" s="235"/>
      <c r="FDW9" s="11"/>
      <c r="FDX9" s="11"/>
      <c r="FDY9" s="11"/>
      <c r="FDZ9" s="11"/>
      <c r="FEA9" s="11"/>
      <c r="FEB9" s="234"/>
      <c r="FEC9" s="235"/>
      <c r="FED9" s="11"/>
      <c r="FEE9" s="11"/>
      <c r="FEF9" s="11"/>
      <c r="FEG9" s="11"/>
      <c r="FEH9" s="11"/>
      <c r="FEI9" s="234"/>
      <c r="FEJ9" s="235"/>
      <c r="FEK9" s="11"/>
      <c r="FEL9" s="11"/>
      <c r="FEM9" s="11"/>
      <c r="FEN9" s="11"/>
      <c r="FEO9" s="11"/>
      <c r="FEP9" s="234"/>
      <c r="FEQ9" s="235"/>
      <c r="FER9" s="11"/>
      <c r="FES9" s="11"/>
      <c r="FET9" s="11"/>
      <c r="FEU9" s="11"/>
      <c r="FEV9" s="11"/>
      <c r="FEW9" s="234"/>
      <c r="FEX9" s="235"/>
      <c r="FEY9" s="11"/>
      <c r="FEZ9" s="11"/>
      <c r="FFA9" s="11"/>
      <c r="FFB9" s="11"/>
      <c r="FFC9" s="11"/>
      <c r="FFD9" s="234"/>
      <c r="FFE9" s="235"/>
      <c r="FFF9" s="11"/>
      <c r="FFG9" s="11"/>
      <c r="FFH9" s="11"/>
      <c r="FFI9" s="11"/>
      <c r="FFJ9" s="11"/>
      <c r="FFK9" s="234"/>
      <c r="FFL9" s="235"/>
      <c r="FFM9" s="11"/>
      <c r="FFN9" s="11"/>
      <c r="FFO9" s="11"/>
      <c r="FFP9" s="11"/>
      <c r="FFQ9" s="11"/>
      <c r="FFR9" s="234"/>
      <c r="FFS9" s="235"/>
      <c r="FFT9" s="11"/>
      <c r="FFU9" s="11"/>
      <c r="FFV9" s="11"/>
      <c r="FFW9" s="11"/>
      <c r="FFX9" s="11"/>
      <c r="FFY9" s="234"/>
      <c r="FFZ9" s="235"/>
      <c r="FGA9" s="11"/>
      <c r="FGB9" s="11"/>
      <c r="FGC9" s="11"/>
      <c r="FGD9" s="11"/>
      <c r="FGE9" s="11"/>
      <c r="FGF9" s="234"/>
      <c r="FGG9" s="235"/>
      <c r="FGH9" s="11"/>
      <c r="FGI9" s="11"/>
      <c r="FGJ9" s="11"/>
      <c r="FGK9" s="11"/>
      <c r="FGL9" s="11"/>
      <c r="FGM9" s="234"/>
      <c r="FGN9" s="235"/>
      <c r="FGO9" s="11"/>
      <c r="FGP9" s="11"/>
      <c r="FGQ9" s="11"/>
      <c r="FGR9" s="11"/>
      <c r="FGS9" s="11"/>
      <c r="FGT9" s="234"/>
      <c r="FGU9" s="235"/>
      <c r="FGV9" s="11"/>
      <c r="FGW9" s="11"/>
      <c r="FGX9" s="11"/>
      <c r="FGY9" s="11"/>
      <c r="FGZ9" s="11"/>
      <c r="FHA9" s="234"/>
      <c r="FHB9" s="235"/>
      <c r="FHC9" s="11"/>
      <c r="FHD9" s="11"/>
      <c r="FHE9" s="11"/>
      <c r="FHF9" s="11"/>
      <c r="FHG9" s="11"/>
      <c r="FHH9" s="234"/>
      <c r="FHI9" s="235"/>
      <c r="FHJ9" s="11"/>
      <c r="FHK9" s="11"/>
      <c r="FHL9" s="11"/>
      <c r="FHM9" s="11"/>
      <c r="FHN9" s="11"/>
      <c r="FHO9" s="234"/>
      <c r="FHP9" s="235"/>
      <c r="FHQ9" s="11"/>
      <c r="FHR9" s="11"/>
      <c r="FHS9" s="11"/>
      <c r="FHT9" s="11"/>
      <c r="FHU9" s="11"/>
      <c r="FHV9" s="234"/>
      <c r="FHW9" s="235"/>
      <c r="FHX9" s="11"/>
      <c r="FHY9" s="11"/>
      <c r="FHZ9" s="11"/>
      <c r="FIA9" s="11"/>
      <c r="FIB9" s="11"/>
      <c r="FIC9" s="234"/>
      <c r="FID9" s="235"/>
      <c r="FIE9" s="11"/>
      <c r="FIF9" s="11"/>
      <c r="FIG9" s="11"/>
      <c r="FIH9" s="11"/>
      <c r="FII9" s="11"/>
      <c r="FIJ9" s="234"/>
      <c r="FIK9" s="235"/>
      <c r="FIL9" s="11"/>
      <c r="FIM9" s="11"/>
      <c r="FIN9" s="11"/>
      <c r="FIO9" s="11"/>
      <c r="FIP9" s="11"/>
      <c r="FIQ9" s="234"/>
      <c r="FIR9" s="235"/>
      <c r="FIS9" s="11"/>
      <c r="FIT9" s="11"/>
      <c r="FIU9" s="11"/>
      <c r="FIV9" s="11"/>
      <c r="FIW9" s="11"/>
      <c r="FIX9" s="234"/>
      <c r="FIY9" s="235"/>
      <c r="FIZ9" s="11"/>
      <c r="FJA9" s="11"/>
      <c r="FJB9" s="11"/>
      <c r="FJC9" s="11"/>
      <c r="FJD9" s="11"/>
      <c r="FJE9" s="234"/>
      <c r="FJF9" s="235"/>
      <c r="FJG9" s="11"/>
      <c r="FJH9" s="11"/>
      <c r="FJI9" s="11"/>
      <c r="FJJ9" s="11"/>
      <c r="FJK9" s="11"/>
      <c r="FJL9" s="234"/>
      <c r="FJM9" s="235"/>
      <c r="FJN9" s="11"/>
      <c r="FJO9" s="11"/>
      <c r="FJP9" s="11"/>
      <c r="FJQ9" s="11"/>
      <c r="FJR9" s="11"/>
      <c r="FJS9" s="234"/>
      <c r="FJT9" s="235"/>
      <c r="FJU9" s="11"/>
      <c r="FJV9" s="11"/>
      <c r="FJW9" s="11"/>
      <c r="FJX9" s="11"/>
      <c r="FJY9" s="11"/>
      <c r="FJZ9" s="234"/>
      <c r="FKA9" s="235"/>
      <c r="FKB9" s="11"/>
      <c r="FKC9" s="11"/>
      <c r="FKD9" s="11"/>
      <c r="FKE9" s="11"/>
      <c r="FKF9" s="11"/>
      <c r="FKG9" s="234"/>
      <c r="FKH9" s="235"/>
      <c r="FKI9" s="11"/>
      <c r="FKJ9" s="11"/>
      <c r="FKK9" s="11"/>
      <c r="FKL9" s="11"/>
      <c r="FKM9" s="11"/>
      <c r="FKN9" s="234"/>
      <c r="FKO9" s="235"/>
      <c r="FKP9" s="11"/>
      <c r="FKQ9" s="11"/>
      <c r="FKR9" s="11"/>
      <c r="FKS9" s="11"/>
      <c r="FKT9" s="11"/>
      <c r="FKU9" s="234"/>
      <c r="FKV9" s="235"/>
      <c r="FKW9" s="11"/>
      <c r="FKX9" s="11"/>
      <c r="FKY9" s="11"/>
      <c r="FKZ9" s="11"/>
      <c r="FLA9" s="11"/>
      <c r="FLB9" s="234"/>
      <c r="FLC9" s="235"/>
      <c r="FLD9" s="11"/>
      <c r="FLE9" s="11"/>
      <c r="FLF9" s="11"/>
      <c r="FLG9" s="11"/>
      <c r="FLH9" s="11"/>
      <c r="FLI9" s="234"/>
      <c r="FLJ9" s="235"/>
      <c r="FLK9" s="11"/>
      <c r="FLL9" s="11"/>
      <c r="FLM9" s="11"/>
      <c r="FLN9" s="11"/>
      <c r="FLO9" s="11"/>
      <c r="FLP9" s="234"/>
      <c r="FLQ9" s="235"/>
      <c r="FLR9" s="11"/>
      <c r="FLS9" s="11"/>
      <c r="FLT9" s="11"/>
      <c r="FLU9" s="11"/>
      <c r="FLV9" s="11"/>
      <c r="FLW9" s="234"/>
      <c r="FLX9" s="235"/>
      <c r="FLY9" s="11"/>
      <c r="FLZ9" s="11"/>
      <c r="FMA9" s="11"/>
      <c r="FMB9" s="11"/>
      <c r="FMC9" s="11"/>
      <c r="FMD9" s="234"/>
      <c r="FME9" s="235"/>
      <c r="FMF9" s="11"/>
      <c r="FMG9" s="11"/>
      <c r="FMH9" s="11"/>
      <c r="FMI9" s="11"/>
      <c r="FMJ9" s="11"/>
      <c r="FMK9" s="234"/>
      <c r="FML9" s="235"/>
      <c r="FMM9" s="11"/>
      <c r="FMN9" s="11"/>
      <c r="FMO9" s="11"/>
      <c r="FMP9" s="11"/>
      <c r="FMQ9" s="11"/>
      <c r="FMR9" s="234"/>
      <c r="FMS9" s="235"/>
      <c r="FMT9" s="11"/>
      <c r="FMU9" s="11"/>
      <c r="FMV9" s="11"/>
      <c r="FMW9" s="11"/>
      <c r="FMX9" s="11"/>
      <c r="FMY9" s="234"/>
      <c r="FMZ9" s="235"/>
      <c r="FNA9" s="11"/>
      <c r="FNB9" s="11"/>
      <c r="FNC9" s="11"/>
      <c r="FND9" s="11"/>
      <c r="FNE9" s="11"/>
      <c r="FNF9" s="234"/>
      <c r="FNG9" s="235"/>
      <c r="FNH9" s="11"/>
      <c r="FNI9" s="11"/>
      <c r="FNJ9" s="11"/>
      <c r="FNK9" s="11"/>
      <c r="FNL9" s="11"/>
      <c r="FNM9" s="234"/>
      <c r="FNN9" s="235"/>
      <c r="FNO9" s="11"/>
      <c r="FNP9" s="11"/>
      <c r="FNQ9" s="11"/>
      <c r="FNR9" s="11"/>
      <c r="FNS9" s="11"/>
      <c r="FNT9" s="234"/>
      <c r="FNU9" s="235"/>
      <c r="FNV9" s="11"/>
      <c r="FNW9" s="11"/>
      <c r="FNX9" s="11"/>
      <c r="FNY9" s="11"/>
      <c r="FNZ9" s="11"/>
      <c r="FOA9" s="234"/>
      <c r="FOB9" s="235"/>
      <c r="FOC9" s="11"/>
      <c r="FOD9" s="11"/>
      <c r="FOE9" s="11"/>
      <c r="FOF9" s="11"/>
      <c r="FOG9" s="11"/>
      <c r="FOH9" s="234"/>
      <c r="FOI9" s="235"/>
      <c r="FOJ9" s="11"/>
      <c r="FOK9" s="11"/>
      <c r="FOL9" s="11"/>
      <c r="FOM9" s="11"/>
      <c r="FON9" s="11"/>
      <c r="FOO9" s="234"/>
      <c r="FOP9" s="235"/>
      <c r="FOQ9" s="11"/>
      <c r="FOR9" s="11"/>
      <c r="FOS9" s="11"/>
      <c r="FOT9" s="11"/>
      <c r="FOU9" s="11"/>
      <c r="FOV9" s="234"/>
      <c r="FOW9" s="235"/>
      <c r="FOX9" s="11"/>
      <c r="FOY9" s="11"/>
      <c r="FOZ9" s="11"/>
      <c r="FPA9" s="11"/>
      <c r="FPB9" s="11"/>
      <c r="FPC9" s="234"/>
      <c r="FPD9" s="235"/>
      <c r="FPE9" s="11"/>
      <c r="FPF9" s="11"/>
      <c r="FPG9" s="11"/>
      <c r="FPH9" s="11"/>
      <c r="FPI9" s="11"/>
      <c r="FPJ9" s="234"/>
      <c r="FPK9" s="235"/>
      <c r="FPL9" s="11"/>
      <c r="FPM9" s="11"/>
      <c r="FPN9" s="11"/>
      <c r="FPO9" s="11"/>
      <c r="FPP9" s="11"/>
      <c r="FPQ9" s="234"/>
      <c r="FPR9" s="235"/>
      <c r="FPS9" s="11"/>
      <c r="FPT9" s="11"/>
      <c r="FPU9" s="11"/>
      <c r="FPV9" s="11"/>
      <c r="FPW9" s="11"/>
      <c r="FPX9" s="234"/>
      <c r="FPY9" s="235"/>
      <c r="FPZ9" s="11"/>
      <c r="FQA9" s="11"/>
      <c r="FQB9" s="11"/>
      <c r="FQC9" s="11"/>
      <c r="FQD9" s="11"/>
      <c r="FQE9" s="234"/>
      <c r="FQF9" s="235"/>
      <c r="FQG9" s="11"/>
      <c r="FQH9" s="11"/>
      <c r="FQI9" s="11"/>
      <c r="FQJ9" s="11"/>
      <c r="FQK9" s="11"/>
      <c r="FQL9" s="234"/>
      <c r="FQM9" s="235"/>
      <c r="FQN9" s="11"/>
      <c r="FQO9" s="11"/>
      <c r="FQP9" s="11"/>
      <c r="FQQ9" s="11"/>
      <c r="FQR9" s="11"/>
      <c r="FQS9" s="234"/>
      <c r="FQT9" s="235"/>
      <c r="FQU9" s="11"/>
      <c r="FQV9" s="11"/>
      <c r="FQW9" s="11"/>
      <c r="FQX9" s="11"/>
      <c r="FQY9" s="11"/>
      <c r="FQZ9" s="234"/>
      <c r="FRA9" s="235"/>
      <c r="FRB9" s="11"/>
      <c r="FRC9" s="11"/>
      <c r="FRD9" s="11"/>
      <c r="FRE9" s="11"/>
      <c r="FRF9" s="11"/>
      <c r="FRG9" s="234"/>
      <c r="FRH9" s="235"/>
      <c r="FRI9" s="11"/>
      <c r="FRJ9" s="11"/>
      <c r="FRK9" s="11"/>
      <c r="FRL9" s="11"/>
      <c r="FRM9" s="11"/>
      <c r="FRN9" s="234"/>
      <c r="FRO9" s="235"/>
      <c r="FRP9" s="11"/>
      <c r="FRQ9" s="11"/>
      <c r="FRR9" s="11"/>
      <c r="FRS9" s="11"/>
      <c r="FRT9" s="11"/>
      <c r="FRU9" s="234"/>
      <c r="FRV9" s="235"/>
      <c r="FRW9" s="11"/>
      <c r="FRX9" s="11"/>
      <c r="FRY9" s="11"/>
      <c r="FRZ9" s="11"/>
      <c r="FSA9" s="11"/>
      <c r="FSB9" s="234"/>
      <c r="FSC9" s="235"/>
      <c r="FSD9" s="11"/>
      <c r="FSE9" s="11"/>
      <c r="FSF9" s="11"/>
      <c r="FSG9" s="11"/>
      <c r="FSH9" s="11"/>
      <c r="FSI9" s="234"/>
      <c r="FSJ9" s="235"/>
      <c r="FSK9" s="11"/>
      <c r="FSL9" s="11"/>
      <c r="FSM9" s="11"/>
      <c r="FSN9" s="11"/>
      <c r="FSO9" s="11"/>
      <c r="FSP9" s="234"/>
      <c r="FSQ9" s="235"/>
      <c r="FSR9" s="11"/>
      <c r="FSS9" s="11"/>
      <c r="FST9" s="11"/>
      <c r="FSU9" s="11"/>
      <c r="FSV9" s="11"/>
      <c r="FSW9" s="234"/>
      <c r="FSX9" s="235"/>
      <c r="FSY9" s="11"/>
      <c r="FSZ9" s="11"/>
      <c r="FTA9" s="11"/>
      <c r="FTB9" s="11"/>
      <c r="FTC9" s="11"/>
      <c r="FTD9" s="234"/>
      <c r="FTE9" s="235"/>
      <c r="FTF9" s="11"/>
      <c r="FTG9" s="11"/>
      <c r="FTH9" s="11"/>
      <c r="FTI9" s="11"/>
      <c r="FTJ9" s="11"/>
      <c r="FTK9" s="234"/>
      <c r="FTL9" s="235"/>
      <c r="FTM9" s="11"/>
      <c r="FTN9" s="11"/>
      <c r="FTO9" s="11"/>
      <c r="FTP9" s="11"/>
      <c r="FTQ9" s="11"/>
      <c r="FTR9" s="234"/>
      <c r="FTS9" s="235"/>
      <c r="FTT9" s="11"/>
      <c r="FTU9" s="11"/>
      <c r="FTV9" s="11"/>
      <c r="FTW9" s="11"/>
      <c r="FTX9" s="11"/>
      <c r="FTY9" s="234"/>
      <c r="FTZ9" s="235"/>
      <c r="FUA9" s="11"/>
      <c r="FUB9" s="11"/>
      <c r="FUC9" s="11"/>
      <c r="FUD9" s="11"/>
      <c r="FUE9" s="11"/>
      <c r="FUF9" s="234"/>
      <c r="FUG9" s="235"/>
      <c r="FUH9" s="11"/>
      <c r="FUI9" s="11"/>
      <c r="FUJ9" s="11"/>
      <c r="FUK9" s="11"/>
      <c r="FUL9" s="11"/>
      <c r="FUM9" s="234"/>
      <c r="FUN9" s="235"/>
      <c r="FUO9" s="11"/>
      <c r="FUP9" s="11"/>
      <c r="FUQ9" s="11"/>
      <c r="FUR9" s="11"/>
      <c r="FUS9" s="11"/>
      <c r="FUT9" s="234"/>
      <c r="FUU9" s="235"/>
      <c r="FUV9" s="11"/>
      <c r="FUW9" s="11"/>
      <c r="FUX9" s="11"/>
      <c r="FUY9" s="11"/>
      <c r="FUZ9" s="11"/>
      <c r="FVA9" s="234"/>
      <c r="FVB9" s="235"/>
      <c r="FVC9" s="11"/>
      <c r="FVD9" s="11"/>
      <c r="FVE9" s="11"/>
      <c r="FVF9" s="11"/>
      <c r="FVG9" s="11"/>
      <c r="FVH9" s="234"/>
      <c r="FVI9" s="235"/>
      <c r="FVJ9" s="11"/>
      <c r="FVK9" s="11"/>
      <c r="FVL9" s="11"/>
      <c r="FVM9" s="11"/>
      <c r="FVN9" s="11"/>
      <c r="FVO9" s="234"/>
      <c r="FVP9" s="235"/>
      <c r="FVQ9" s="11"/>
      <c r="FVR9" s="11"/>
      <c r="FVS9" s="11"/>
      <c r="FVT9" s="11"/>
      <c r="FVU9" s="11"/>
      <c r="FVV9" s="234"/>
      <c r="FVW9" s="235"/>
      <c r="FVX9" s="11"/>
      <c r="FVY9" s="11"/>
      <c r="FVZ9" s="11"/>
      <c r="FWA9" s="11"/>
      <c r="FWB9" s="11"/>
      <c r="FWC9" s="234"/>
      <c r="FWD9" s="235"/>
      <c r="FWE9" s="11"/>
      <c r="FWF9" s="11"/>
      <c r="FWG9" s="11"/>
      <c r="FWH9" s="11"/>
      <c r="FWI9" s="11"/>
      <c r="FWJ9" s="234"/>
      <c r="FWK9" s="235"/>
      <c r="FWL9" s="11"/>
      <c r="FWM9" s="11"/>
      <c r="FWN9" s="11"/>
      <c r="FWO9" s="11"/>
      <c r="FWP9" s="11"/>
      <c r="FWQ9" s="234"/>
      <c r="FWR9" s="235"/>
      <c r="FWS9" s="11"/>
      <c r="FWT9" s="11"/>
      <c r="FWU9" s="11"/>
      <c r="FWV9" s="11"/>
      <c r="FWW9" s="11"/>
      <c r="FWX9" s="234"/>
      <c r="FWY9" s="235"/>
      <c r="FWZ9" s="11"/>
      <c r="FXA9" s="11"/>
      <c r="FXB9" s="11"/>
      <c r="FXC9" s="11"/>
      <c r="FXD9" s="11"/>
      <c r="FXE9" s="234"/>
      <c r="FXF9" s="235"/>
      <c r="FXG9" s="11"/>
      <c r="FXH9" s="11"/>
      <c r="FXI9" s="11"/>
      <c r="FXJ9" s="11"/>
      <c r="FXK9" s="11"/>
      <c r="FXL9" s="234"/>
      <c r="FXM9" s="235"/>
      <c r="FXN9" s="11"/>
      <c r="FXO9" s="11"/>
      <c r="FXP9" s="11"/>
      <c r="FXQ9" s="11"/>
      <c r="FXR9" s="11"/>
      <c r="FXS9" s="234"/>
      <c r="FXT9" s="235"/>
      <c r="FXU9" s="11"/>
      <c r="FXV9" s="11"/>
      <c r="FXW9" s="11"/>
      <c r="FXX9" s="11"/>
      <c r="FXY9" s="11"/>
      <c r="FXZ9" s="234"/>
      <c r="FYA9" s="235"/>
      <c r="FYB9" s="11"/>
      <c r="FYC9" s="11"/>
      <c r="FYD9" s="11"/>
      <c r="FYE9" s="11"/>
      <c r="FYF9" s="11"/>
      <c r="FYG9" s="234"/>
      <c r="FYH9" s="235"/>
      <c r="FYI9" s="11"/>
      <c r="FYJ9" s="11"/>
      <c r="FYK9" s="11"/>
      <c r="FYL9" s="11"/>
      <c r="FYM9" s="11"/>
      <c r="FYN9" s="234"/>
      <c r="FYO9" s="235"/>
      <c r="FYP9" s="11"/>
      <c r="FYQ9" s="11"/>
      <c r="FYR9" s="11"/>
      <c r="FYS9" s="11"/>
      <c r="FYT9" s="11"/>
      <c r="FYU9" s="234"/>
      <c r="FYV9" s="235"/>
      <c r="FYW9" s="11"/>
      <c r="FYX9" s="11"/>
      <c r="FYY9" s="11"/>
      <c r="FYZ9" s="11"/>
      <c r="FZA9" s="11"/>
      <c r="FZB9" s="234"/>
      <c r="FZC9" s="235"/>
      <c r="FZD9" s="11"/>
      <c r="FZE9" s="11"/>
      <c r="FZF9" s="11"/>
      <c r="FZG9" s="11"/>
      <c r="FZH9" s="11"/>
      <c r="FZI9" s="234"/>
      <c r="FZJ9" s="235"/>
      <c r="FZK9" s="11"/>
      <c r="FZL9" s="11"/>
      <c r="FZM9" s="11"/>
      <c r="FZN9" s="11"/>
      <c r="FZO9" s="11"/>
      <c r="FZP9" s="234"/>
      <c r="FZQ9" s="235"/>
      <c r="FZR9" s="11"/>
      <c r="FZS9" s="11"/>
      <c r="FZT9" s="11"/>
      <c r="FZU9" s="11"/>
      <c r="FZV9" s="11"/>
      <c r="FZW9" s="234"/>
      <c r="FZX9" s="235"/>
      <c r="FZY9" s="11"/>
      <c r="FZZ9" s="11"/>
      <c r="GAA9" s="11"/>
      <c r="GAB9" s="11"/>
      <c r="GAC9" s="11"/>
      <c r="GAD9" s="234"/>
      <c r="GAE9" s="235"/>
      <c r="GAF9" s="11"/>
      <c r="GAG9" s="11"/>
      <c r="GAH9" s="11"/>
      <c r="GAI9" s="11"/>
      <c r="GAJ9" s="11"/>
      <c r="GAK9" s="234"/>
      <c r="GAL9" s="235"/>
      <c r="GAM9" s="11"/>
      <c r="GAN9" s="11"/>
      <c r="GAO9" s="11"/>
      <c r="GAP9" s="11"/>
      <c r="GAQ9" s="11"/>
      <c r="GAR9" s="234"/>
      <c r="GAS9" s="235"/>
      <c r="GAT9" s="11"/>
      <c r="GAU9" s="11"/>
      <c r="GAV9" s="11"/>
      <c r="GAW9" s="11"/>
      <c r="GAX9" s="11"/>
      <c r="GAY9" s="234"/>
      <c r="GAZ9" s="235"/>
      <c r="GBA9" s="11"/>
      <c r="GBB9" s="11"/>
      <c r="GBC9" s="11"/>
      <c r="GBD9" s="11"/>
      <c r="GBE9" s="11"/>
      <c r="GBF9" s="234"/>
      <c r="GBG9" s="235"/>
      <c r="GBH9" s="11"/>
      <c r="GBI9" s="11"/>
      <c r="GBJ9" s="11"/>
      <c r="GBK9" s="11"/>
      <c r="GBL9" s="11"/>
      <c r="GBM9" s="234"/>
      <c r="GBN9" s="235"/>
      <c r="GBO9" s="11"/>
      <c r="GBP9" s="11"/>
      <c r="GBQ9" s="11"/>
      <c r="GBR9" s="11"/>
      <c r="GBS9" s="11"/>
      <c r="GBT9" s="234"/>
      <c r="GBU9" s="235"/>
      <c r="GBV9" s="11"/>
      <c r="GBW9" s="11"/>
      <c r="GBX9" s="11"/>
      <c r="GBY9" s="11"/>
      <c r="GBZ9" s="11"/>
      <c r="GCA9" s="234"/>
      <c r="GCB9" s="235"/>
      <c r="GCC9" s="11"/>
      <c r="GCD9" s="11"/>
      <c r="GCE9" s="11"/>
      <c r="GCF9" s="11"/>
      <c r="GCG9" s="11"/>
      <c r="GCH9" s="234"/>
      <c r="GCI9" s="235"/>
      <c r="GCJ9" s="11"/>
      <c r="GCK9" s="11"/>
      <c r="GCL9" s="11"/>
      <c r="GCM9" s="11"/>
      <c r="GCN9" s="11"/>
      <c r="GCO9" s="234"/>
      <c r="GCP9" s="235"/>
      <c r="GCQ9" s="11"/>
      <c r="GCR9" s="11"/>
      <c r="GCS9" s="11"/>
      <c r="GCT9" s="11"/>
      <c r="GCU9" s="11"/>
      <c r="GCV9" s="234"/>
      <c r="GCW9" s="235"/>
      <c r="GCX9" s="11"/>
      <c r="GCY9" s="11"/>
      <c r="GCZ9" s="11"/>
      <c r="GDA9" s="11"/>
      <c r="GDB9" s="11"/>
      <c r="GDC9" s="234"/>
      <c r="GDD9" s="235"/>
      <c r="GDE9" s="11"/>
      <c r="GDF9" s="11"/>
      <c r="GDG9" s="11"/>
      <c r="GDH9" s="11"/>
      <c r="GDI9" s="11"/>
      <c r="GDJ9" s="234"/>
      <c r="GDK9" s="235"/>
      <c r="GDL9" s="11"/>
      <c r="GDM9" s="11"/>
      <c r="GDN9" s="11"/>
      <c r="GDO9" s="11"/>
      <c r="GDP9" s="11"/>
      <c r="GDQ9" s="234"/>
      <c r="GDR9" s="235"/>
      <c r="GDS9" s="11"/>
      <c r="GDT9" s="11"/>
      <c r="GDU9" s="11"/>
      <c r="GDV9" s="11"/>
      <c r="GDW9" s="11"/>
      <c r="GDX9" s="234"/>
      <c r="GDY9" s="235"/>
      <c r="GDZ9" s="11"/>
      <c r="GEA9" s="11"/>
      <c r="GEB9" s="11"/>
      <c r="GEC9" s="11"/>
      <c r="GED9" s="11"/>
      <c r="GEE9" s="234"/>
      <c r="GEF9" s="235"/>
      <c r="GEG9" s="11"/>
      <c r="GEH9" s="11"/>
      <c r="GEI9" s="11"/>
      <c r="GEJ9" s="11"/>
      <c r="GEK9" s="11"/>
      <c r="GEL9" s="234"/>
      <c r="GEM9" s="235"/>
      <c r="GEN9" s="11"/>
      <c r="GEO9" s="11"/>
      <c r="GEP9" s="11"/>
      <c r="GEQ9" s="11"/>
      <c r="GER9" s="11"/>
      <c r="GES9" s="234"/>
      <c r="GET9" s="235"/>
      <c r="GEU9" s="11"/>
      <c r="GEV9" s="11"/>
      <c r="GEW9" s="11"/>
      <c r="GEX9" s="11"/>
      <c r="GEY9" s="11"/>
      <c r="GEZ9" s="234"/>
      <c r="GFA9" s="235"/>
      <c r="GFB9" s="11"/>
      <c r="GFC9" s="11"/>
      <c r="GFD9" s="11"/>
      <c r="GFE9" s="11"/>
      <c r="GFF9" s="11"/>
      <c r="GFG9" s="234"/>
      <c r="GFH9" s="235"/>
      <c r="GFI9" s="11"/>
      <c r="GFJ9" s="11"/>
      <c r="GFK9" s="11"/>
      <c r="GFL9" s="11"/>
      <c r="GFM9" s="11"/>
      <c r="GFN9" s="234"/>
      <c r="GFO9" s="235"/>
      <c r="GFP9" s="11"/>
      <c r="GFQ9" s="11"/>
      <c r="GFR9" s="11"/>
      <c r="GFS9" s="11"/>
      <c r="GFT9" s="11"/>
      <c r="GFU9" s="234"/>
      <c r="GFV9" s="235"/>
      <c r="GFW9" s="11"/>
      <c r="GFX9" s="11"/>
      <c r="GFY9" s="11"/>
      <c r="GFZ9" s="11"/>
      <c r="GGA9" s="11"/>
      <c r="GGB9" s="234"/>
      <c r="GGC9" s="235"/>
      <c r="GGD9" s="11"/>
      <c r="GGE9" s="11"/>
      <c r="GGF9" s="11"/>
      <c r="GGG9" s="11"/>
      <c r="GGH9" s="11"/>
      <c r="GGI9" s="234"/>
      <c r="GGJ9" s="235"/>
      <c r="GGK9" s="11"/>
      <c r="GGL9" s="11"/>
      <c r="GGM9" s="11"/>
      <c r="GGN9" s="11"/>
      <c r="GGO9" s="11"/>
      <c r="GGP9" s="234"/>
      <c r="GGQ9" s="235"/>
      <c r="GGR9" s="11"/>
      <c r="GGS9" s="11"/>
      <c r="GGT9" s="11"/>
      <c r="GGU9" s="11"/>
      <c r="GGV9" s="11"/>
      <c r="GGW9" s="234"/>
      <c r="GGX9" s="235"/>
      <c r="GGY9" s="11"/>
      <c r="GGZ9" s="11"/>
      <c r="GHA9" s="11"/>
      <c r="GHB9" s="11"/>
      <c r="GHC9" s="11"/>
      <c r="GHD9" s="234"/>
      <c r="GHE9" s="235"/>
      <c r="GHF9" s="11"/>
      <c r="GHG9" s="11"/>
      <c r="GHH9" s="11"/>
      <c r="GHI9" s="11"/>
      <c r="GHJ9" s="11"/>
      <c r="GHK9" s="234"/>
      <c r="GHL9" s="235"/>
      <c r="GHM9" s="11"/>
      <c r="GHN9" s="11"/>
      <c r="GHO9" s="11"/>
      <c r="GHP9" s="11"/>
      <c r="GHQ9" s="11"/>
      <c r="GHR9" s="234"/>
      <c r="GHS9" s="235"/>
      <c r="GHT9" s="11"/>
      <c r="GHU9" s="11"/>
      <c r="GHV9" s="11"/>
      <c r="GHW9" s="11"/>
      <c r="GHX9" s="11"/>
      <c r="GHY9" s="234"/>
      <c r="GHZ9" s="235"/>
      <c r="GIA9" s="11"/>
      <c r="GIB9" s="11"/>
      <c r="GIC9" s="11"/>
      <c r="GID9" s="11"/>
      <c r="GIE9" s="11"/>
      <c r="GIF9" s="234"/>
      <c r="GIG9" s="235"/>
      <c r="GIH9" s="11"/>
      <c r="GII9" s="11"/>
      <c r="GIJ9" s="11"/>
      <c r="GIK9" s="11"/>
      <c r="GIL9" s="11"/>
      <c r="GIM9" s="234"/>
      <c r="GIN9" s="235"/>
      <c r="GIO9" s="11"/>
      <c r="GIP9" s="11"/>
      <c r="GIQ9" s="11"/>
      <c r="GIR9" s="11"/>
      <c r="GIS9" s="11"/>
      <c r="GIT9" s="234"/>
      <c r="GIU9" s="235"/>
      <c r="GIV9" s="11"/>
      <c r="GIW9" s="11"/>
      <c r="GIX9" s="11"/>
      <c r="GIY9" s="11"/>
      <c r="GIZ9" s="11"/>
      <c r="GJA9" s="234"/>
      <c r="GJB9" s="235"/>
      <c r="GJC9" s="11"/>
      <c r="GJD9" s="11"/>
      <c r="GJE9" s="11"/>
      <c r="GJF9" s="11"/>
      <c r="GJG9" s="11"/>
      <c r="GJH9" s="234"/>
      <c r="GJI9" s="235"/>
      <c r="GJJ9" s="11"/>
      <c r="GJK9" s="11"/>
      <c r="GJL9" s="11"/>
      <c r="GJM9" s="11"/>
      <c r="GJN9" s="11"/>
      <c r="GJO9" s="234"/>
      <c r="GJP9" s="235"/>
      <c r="GJQ9" s="11"/>
      <c r="GJR9" s="11"/>
      <c r="GJS9" s="11"/>
      <c r="GJT9" s="11"/>
      <c r="GJU9" s="11"/>
      <c r="GJV9" s="234"/>
      <c r="GJW9" s="235"/>
      <c r="GJX9" s="11"/>
      <c r="GJY9" s="11"/>
      <c r="GJZ9" s="11"/>
      <c r="GKA9" s="11"/>
      <c r="GKB9" s="11"/>
      <c r="GKC9" s="234"/>
      <c r="GKD9" s="235"/>
      <c r="GKE9" s="11"/>
      <c r="GKF9" s="11"/>
      <c r="GKG9" s="11"/>
      <c r="GKH9" s="11"/>
      <c r="GKI9" s="11"/>
      <c r="GKJ9" s="234"/>
      <c r="GKK9" s="235"/>
      <c r="GKL9" s="11"/>
      <c r="GKM9" s="11"/>
      <c r="GKN9" s="11"/>
      <c r="GKO9" s="11"/>
      <c r="GKP9" s="11"/>
      <c r="GKQ9" s="234"/>
      <c r="GKR9" s="235"/>
      <c r="GKS9" s="11"/>
      <c r="GKT9" s="11"/>
      <c r="GKU9" s="11"/>
      <c r="GKV9" s="11"/>
      <c r="GKW9" s="11"/>
      <c r="GKX9" s="234"/>
      <c r="GKY9" s="235"/>
      <c r="GKZ9" s="11"/>
      <c r="GLA9" s="11"/>
      <c r="GLB9" s="11"/>
      <c r="GLC9" s="11"/>
      <c r="GLD9" s="11"/>
      <c r="GLE9" s="234"/>
      <c r="GLF9" s="235"/>
      <c r="GLG9" s="11"/>
      <c r="GLH9" s="11"/>
      <c r="GLI9" s="11"/>
      <c r="GLJ9" s="11"/>
      <c r="GLK9" s="11"/>
      <c r="GLL9" s="234"/>
      <c r="GLM9" s="235"/>
      <c r="GLN9" s="11"/>
      <c r="GLO9" s="11"/>
      <c r="GLP9" s="11"/>
      <c r="GLQ9" s="11"/>
      <c r="GLR9" s="11"/>
      <c r="GLS9" s="234"/>
      <c r="GLT9" s="235"/>
      <c r="GLU9" s="11"/>
      <c r="GLV9" s="11"/>
      <c r="GLW9" s="11"/>
      <c r="GLX9" s="11"/>
      <c r="GLY9" s="11"/>
      <c r="GLZ9" s="234"/>
      <c r="GMA9" s="235"/>
      <c r="GMB9" s="11"/>
      <c r="GMC9" s="11"/>
      <c r="GMD9" s="11"/>
      <c r="GME9" s="11"/>
      <c r="GMF9" s="11"/>
      <c r="GMG9" s="234"/>
      <c r="GMH9" s="235"/>
      <c r="GMI9" s="11"/>
      <c r="GMJ9" s="11"/>
      <c r="GMK9" s="11"/>
      <c r="GML9" s="11"/>
      <c r="GMM9" s="11"/>
      <c r="GMN9" s="234"/>
      <c r="GMO9" s="235"/>
      <c r="GMP9" s="11"/>
      <c r="GMQ9" s="11"/>
      <c r="GMR9" s="11"/>
      <c r="GMS9" s="11"/>
      <c r="GMT9" s="11"/>
      <c r="GMU9" s="234"/>
      <c r="GMV9" s="235"/>
      <c r="GMW9" s="11"/>
      <c r="GMX9" s="11"/>
      <c r="GMY9" s="11"/>
      <c r="GMZ9" s="11"/>
      <c r="GNA9" s="11"/>
      <c r="GNB9" s="234"/>
      <c r="GNC9" s="235"/>
      <c r="GND9" s="11"/>
      <c r="GNE9" s="11"/>
      <c r="GNF9" s="11"/>
      <c r="GNG9" s="11"/>
      <c r="GNH9" s="11"/>
      <c r="GNI9" s="234"/>
      <c r="GNJ9" s="235"/>
      <c r="GNK9" s="11"/>
      <c r="GNL9" s="11"/>
      <c r="GNM9" s="11"/>
      <c r="GNN9" s="11"/>
      <c r="GNO9" s="11"/>
      <c r="GNP9" s="234"/>
      <c r="GNQ9" s="235"/>
      <c r="GNR9" s="11"/>
      <c r="GNS9" s="11"/>
      <c r="GNT9" s="11"/>
      <c r="GNU9" s="11"/>
      <c r="GNV9" s="11"/>
      <c r="GNW9" s="234"/>
      <c r="GNX9" s="235"/>
      <c r="GNY9" s="11"/>
      <c r="GNZ9" s="11"/>
      <c r="GOA9" s="11"/>
      <c r="GOB9" s="11"/>
      <c r="GOC9" s="11"/>
      <c r="GOD9" s="234"/>
      <c r="GOE9" s="235"/>
      <c r="GOF9" s="11"/>
      <c r="GOG9" s="11"/>
      <c r="GOH9" s="11"/>
      <c r="GOI9" s="11"/>
      <c r="GOJ9" s="11"/>
      <c r="GOK9" s="234"/>
      <c r="GOL9" s="235"/>
      <c r="GOM9" s="11"/>
      <c r="GON9" s="11"/>
      <c r="GOO9" s="11"/>
      <c r="GOP9" s="11"/>
      <c r="GOQ9" s="11"/>
      <c r="GOR9" s="234"/>
      <c r="GOS9" s="235"/>
      <c r="GOT9" s="11"/>
      <c r="GOU9" s="11"/>
      <c r="GOV9" s="11"/>
      <c r="GOW9" s="11"/>
      <c r="GOX9" s="11"/>
      <c r="GOY9" s="234"/>
      <c r="GOZ9" s="235"/>
      <c r="GPA9" s="11"/>
      <c r="GPB9" s="11"/>
      <c r="GPC9" s="11"/>
      <c r="GPD9" s="11"/>
      <c r="GPE9" s="11"/>
      <c r="GPF9" s="234"/>
      <c r="GPG9" s="235"/>
      <c r="GPH9" s="11"/>
      <c r="GPI9" s="11"/>
      <c r="GPJ9" s="11"/>
      <c r="GPK9" s="11"/>
      <c r="GPL9" s="11"/>
      <c r="GPM9" s="234"/>
      <c r="GPN9" s="235"/>
      <c r="GPO9" s="11"/>
      <c r="GPP9" s="11"/>
      <c r="GPQ9" s="11"/>
      <c r="GPR9" s="11"/>
      <c r="GPS9" s="11"/>
      <c r="GPT9" s="234"/>
      <c r="GPU9" s="235"/>
      <c r="GPV9" s="11"/>
      <c r="GPW9" s="11"/>
      <c r="GPX9" s="11"/>
      <c r="GPY9" s="11"/>
      <c r="GPZ9" s="11"/>
      <c r="GQA9" s="234"/>
      <c r="GQB9" s="235"/>
      <c r="GQC9" s="11"/>
      <c r="GQD9" s="11"/>
      <c r="GQE9" s="11"/>
      <c r="GQF9" s="11"/>
      <c r="GQG9" s="11"/>
      <c r="GQH9" s="234"/>
      <c r="GQI9" s="235"/>
      <c r="GQJ9" s="11"/>
      <c r="GQK9" s="11"/>
      <c r="GQL9" s="11"/>
      <c r="GQM9" s="11"/>
      <c r="GQN9" s="11"/>
      <c r="GQO9" s="234"/>
      <c r="GQP9" s="235"/>
      <c r="GQQ9" s="11"/>
      <c r="GQR9" s="11"/>
      <c r="GQS9" s="11"/>
      <c r="GQT9" s="11"/>
      <c r="GQU9" s="11"/>
      <c r="GQV9" s="234"/>
      <c r="GQW9" s="235"/>
      <c r="GQX9" s="11"/>
      <c r="GQY9" s="11"/>
      <c r="GQZ9" s="11"/>
      <c r="GRA9" s="11"/>
      <c r="GRB9" s="11"/>
      <c r="GRC9" s="234"/>
      <c r="GRD9" s="235"/>
      <c r="GRE9" s="11"/>
      <c r="GRF9" s="11"/>
      <c r="GRG9" s="11"/>
      <c r="GRH9" s="11"/>
      <c r="GRI9" s="11"/>
      <c r="GRJ9" s="234"/>
      <c r="GRK9" s="235"/>
      <c r="GRL9" s="11"/>
      <c r="GRM9" s="11"/>
      <c r="GRN9" s="11"/>
      <c r="GRO9" s="11"/>
      <c r="GRP9" s="11"/>
      <c r="GRQ9" s="234"/>
      <c r="GRR9" s="235"/>
      <c r="GRS9" s="11"/>
      <c r="GRT9" s="11"/>
      <c r="GRU9" s="11"/>
      <c r="GRV9" s="11"/>
      <c r="GRW9" s="11"/>
      <c r="GRX9" s="234"/>
      <c r="GRY9" s="235"/>
      <c r="GRZ9" s="11"/>
      <c r="GSA9" s="11"/>
      <c r="GSB9" s="11"/>
      <c r="GSC9" s="11"/>
      <c r="GSD9" s="11"/>
      <c r="GSE9" s="234"/>
      <c r="GSF9" s="235"/>
      <c r="GSG9" s="11"/>
      <c r="GSH9" s="11"/>
      <c r="GSI9" s="11"/>
      <c r="GSJ9" s="11"/>
      <c r="GSK9" s="11"/>
      <c r="GSL9" s="234"/>
      <c r="GSM9" s="235"/>
      <c r="GSN9" s="11"/>
      <c r="GSO9" s="11"/>
      <c r="GSP9" s="11"/>
      <c r="GSQ9" s="11"/>
      <c r="GSR9" s="11"/>
      <c r="GSS9" s="234"/>
      <c r="GST9" s="235"/>
      <c r="GSU9" s="11"/>
      <c r="GSV9" s="11"/>
      <c r="GSW9" s="11"/>
      <c r="GSX9" s="11"/>
      <c r="GSY9" s="11"/>
      <c r="GSZ9" s="234"/>
      <c r="GTA9" s="235"/>
      <c r="GTB9" s="11"/>
      <c r="GTC9" s="11"/>
      <c r="GTD9" s="11"/>
      <c r="GTE9" s="11"/>
      <c r="GTF9" s="11"/>
      <c r="GTG9" s="234"/>
      <c r="GTH9" s="235"/>
      <c r="GTI9" s="11"/>
      <c r="GTJ9" s="11"/>
      <c r="GTK9" s="11"/>
      <c r="GTL9" s="11"/>
      <c r="GTM9" s="11"/>
      <c r="GTN9" s="234"/>
      <c r="GTO9" s="235"/>
      <c r="GTP9" s="11"/>
      <c r="GTQ9" s="11"/>
      <c r="GTR9" s="11"/>
      <c r="GTS9" s="11"/>
      <c r="GTT9" s="11"/>
      <c r="GTU9" s="234"/>
      <c r="GTV9" s="235"/>
      <c r="GTW9" s="11"/>
      <c r="GTX9" s="11"/>
      <c r="GTY9" s="11"/>
      <c r="GTZ9" s="11"/>
      <c r="GUA9" s="11"/>
      <c r="GUB9" s="234"/>
      <c r="GUC9" s="235"/>
      <c r="GUD9" s="11"/>
      <c r="GUE9" s="11"/>
      <c r="GUF9" s="11"/>
      <c r="GUG9" s="11"/>
      <c r="GUH9" s="11"/>
      <c r="GUI9" s="234"/>
      <c r="GUJ9" s="235"/>
      <c r="GUK9" s="11"/>
      <c r="GUL9" s="11"/>
      <c r="GUM9" s="11"/>
      <c r="GUN9" s="11"/>
      <c r="GUO9" s="11"/>
      <c r="GUP9" s="234"/>
      <c r="GUQ9" s="235"/>
      <c r="GUR9" s="11"/>
      <c r="GUS9" s="11"/>
      <c r="GUT9" s="11"/>
      <c r="GUU9" s="11"/>
      <c r="GUV9" s="11"/>
      <c r="GUW9" s="234"/>
      <c r="GUX9" s="235"/>
      <c r="GUY9" s="11"/>
      <c r="GUZ9" s="11"/>
      <c r="GVA9" s="11"/>
      <c r="GVB9" s="11"/>
      <c r="GVC9" s="11"/>
      <c r="GVD9" s="234"/>
      <c r="GVE9" s="235"/>
      <c r="GVF9" s="11"/>
      <c r="GVG9" s="11"/>
      <c r="GVH9" s="11"/>
      <c r="GVI9" s="11"/>
      <c r="GVJ9" s="11"/>
      <c r="GVK9" s="234"/>
      <c r="GVL9" s="235"/>
      <c r="GVM9" s="11"/>
      <c r="GVN9" s="11"/>
      <c r="GVO9" s="11"/>
      <c r="GVP9" s="11"/>
      <c r="GVQ9" s="11"/>
      <c r="GVR9" s="234"/>
      <c r="GVS9" s="235"/>
      <c r="GVT9" s="11"/>
      <c r="GVU9" s="11"/>
      <c r="GVV9" s="11"/>
      <c r="GVW9" s="11"/>
      <c r="GVX9" s="11"/>
      <c r="GVY9" s="234"/>
      <c r="GVZ9" s="235"/>
      <c r="GWA9" s="11"/>
      <c r="GWB9" s="11"/>
      <c r="GWC9" s="11"/>
      <c r="GWD9" s="11"/>
      <c r="GWE9" s="11"/>
      <c r="GWF9" s="234"/>
      <c r="GWG9" s="235"/>
      <c r="GWH9" s="11"/>
      <c r="GWI9" s="11"/>
      <c r="GWJ9" s="11"/>
      <c r="GWK9" s="11"/>
      <c r="GWL9" s="11"/>
      <c r="GWM9" s="234"/>
      <c r="GWN9" s="235"/>
      <c r="GWO9" s="11"/>
      <c r="GWP9" s="11"/>
      <c r="GWQ9" s="11"/>
      <c r="GWR9" s="11"/>
      <c r="GWS9" s="11"/>
      <c r="GWT9" s="234"/>
      <c r="GWU9" s="235"/>
      <c r="GWV9" s="11"/>
      <c r="GWW9" s="11"/>
      <c r="GWX9" s="11"/>
      <c r="GWY9" s="11"/>
      <c r="GWZ9" s="11"/>
      <c r="GXA9" s="234"/>
      <c r="GXB9" s="235"/>
      <c r="GXC9" s="11"/>
      <c r="GXD9" s="11"/>
      <c r="GXE9" s="11"/>
      <c r="GXF9" s="11"/>
      <c r="GXG9" s="11"/>
      <c r="GXH9" s="234"/>
      <c r="GXI9" s="235"/>
      <c r="GXJ9" s="11"/>
      <c r="GXK9" s="11"/>
      <c r="GXL9" s="11"/>
      <c r="GXM9" s="11"/>
      <c r="GXN9" s="11"/>
      <c r="GXO9" s="234"/>
      <c r="GXP9" s="235"/>
      <c r="GXQ9" s="11"/>
      <c r="GXR9" s="11"/>
      <c r="GXS9" s="11"/>
      <c r="GXT9" s="11"/>
      <c r="GXU9" s="11"/>
      <c r="GXV9" s="234"/>
      <c r="GXW9" s="235"/>
      <c r="GXX9" s="11"/>
      <c r="GXY9" s="11"/>
      <c r="GXZ9" s="11"/>
      <c r="GYA9" s="11"/>
      <c r="GYB9" s="11"/>
      <c r="GYC9" s="234"/>
      <c r="GYD9" s="235"/>
      <c r="GYE9" s="11"/>
      <c r="GYF9" s="11"/>
      <c r="GYG9" s="11"/>
      <c r="GYH9" s="11"/>
      <c r="GYI9" s="11"/>
      <c r="GYJ9" s="234"/>
      <c r="GYK9" s="235"/>
      <c r="GYL9" s="11"/>
      <c r="GYM9" s="11"/>
      <c r="GYN9" s="11"/>
      <c r="GYO9" s="11"/>
      <c r="GYP9" s="11"/>
      <c r="GYQ9" s="234"/>
      <c r="GYR9" s="235"/>
      <c r="GYS9" s="11"/>
      <c r="GYT9" s="11"/>
      <c r="GYU9" s="11"/>
      <c r="GYV9" s="11"/>
      <c r="GYW9" s="11"/>
      <c r="GYX9" s="234"/>
      <c r="GYY9" s="235"/>
      <c r="GYZ9" s="11"/>
      <c r="GZA9" s="11"/>
      <c r="GZB9" s="11"/>
      <c r="GZC9" s="11"/>
      <c r="GZD9" s="11"/>
      <c r="GZE9" s="234"/>
      <c r="GZF9" s="235"/>
      <c r="GZG9" s="11"/>
      <c r="GZH9" s="11"/>
      <c r="GZI9" s="11"/>
      <c r="GZJ9" s="11"/>
      <c r="GZK9" s="11"/>
      <c r="GZL9" s="234"/>
      <c r="GZM9" s="235"/>
      <c r="GZN9" s="11"/>
      <c r="GZO9" s="11"/>
      <c r="GZP9" s="11"/>
      <c r="GZQ9" s="11"/>
      <c r="GZR9" s="11"/>
      <c r="GZS9" s="234"/>
      <c r="GZT9" s="235"/>
      <c r="GZU9" s="11"/>
      <c r="GZV9" s="11"/>
      <c r="GZW9" s="11"/>
      <c r="GZX9" s="11"/>
      <c r="GZY9" s="11"/>
      <c r="GZZ9" s="234"/>
      <c r="HAA9" s="235"/>
      <c r="HAB9" s="11"/>
      <c r="HAC9" s="11"/>
      <c r="HAD9" s="11"/>
      <c r="HAE9" s="11"/>
      <c r="HAF9" s="11"/>
      <c r="HAG9" s="234"/>
      <c r="HAH9" s="235"/>
      <c r="HAI9" s="11"/>
      <c r="HAJ9" s="11"/>
      <c r="HAK9" s="11"/>
      <c r="HAL9" s="11"/>
      <c r="HAM9" s="11"/>
      <c r="HAN9" s="234"/>
      <c r="HAO9" s="235"/>
      <c r="HAP9" s="11"/>
      <c r="HAQ9" s="11"/>
      <c r="HAR9" s="11"/>
      <c r="HAS9" s="11"/>
      <c r="HAT9" s="11"/>
      <c r="HAU9" s="234"/>
      <c r="HAV9" s="235"/>
      <c r="HAW9" s="11"/>
      <c r="HAX9" s="11"/>
      <c r="HAY9" s="11"/>
      <c r="HAZ9" s="11"/>
      <c r="HBA9" s="11"/>
      <c r="HBB9" s="234"/>
      <c r="HBC9" s="235"/>
      <c r="HBD9" s="11"/>
      <c r="HBE9" s="11"/>
      <c r="HBF9" s="11"/>
      <c r="HBG9" s="11"/>
      <c r="HBH9" s="11"/>
      <c r="HBI9" s="234"/>
      <c r="HBJ9" s="235"/>
      <c r="HBK9" s="11"/>
      <c r="HBL9" s="11"/>
      <c r="HBM9" s="11"/>
      <c r="HBN9" s="11"/>
      <c r="HBO9" s="11"/>
      <c r="HBP9" s="234"/>
      <c r="HBQ9" s="235"/>
      <c r="HBR9" s="11"/>
      <c r="HBS9" s="11"/>
      <c r="HBT9" s="11"/>
      <c r="HBU9" s="11"/>
      <c r="HBV9" s="11"/>
      <c r="HBW9" s="234"/>
      <c r="HBX9" s="235"/>
      <c r="HBY9" s="11"/>
      <c r="HBZ9" s="11"/>
      <c r="HCA9" s="11"/>
      <c r="HCB9" s="11"/>
      <c r="HCC9" s="11"/>
      <c r="HCD9" s="234"/>
      <c r="HCE9" s="235"/>
      <c r="HCF9" s="11"/>
      <c r="HCG9" s="11"/>
      <c r="HCH9" s="11"/>
      <c r="HCI9" s="11"/>
      <c r="HCJ9" s="11"/>
      <c r="HCK9" s="234"/>
      <c r="HCL9" s="235"/>
      <c r="HCM9" s="11"/>
      <c r="HCN9" s="11"/>
      <c r="HCO9" s="11"/>
      <c r="HCP9" s="11"/>
      <c r="HCQ9" s="11"/>
      <c r="HCR9" s="234"/>
      <c r="HCS9" s="235"/>
      <c r="HCT9" s="11"/>
      <c r="HCU9" s="11"/>
      <c r="HCV9" s="11"/>
      <c r="HCW9" s="11"/>
      <c r="HCX9" s="11"/>
      <c r="HCY9" s="234"/>
      <c r="HCZ9" s="235"/>
      <c r="HDA9" s="11"/>
      <c r="HDB9" s="11"/>
      <c r="HDC9" s="11"/>
      <c r="HDD9" s="11"/>
      <c r="HDE9" s="11"/>
      <c r="HDF9" s="234"/>
      <c r="HDG9" s="235"/>
      <c r="HDH9" s="11"/>
      <c r="HDI9" s="11"/>
      <c r="HDJ9" s="11"/>
      <c r="HDK9" s="11"/>
      <c r="HDL9" s="11"/>
      <c r="HDM9" s="234"/>
      <c r="HDN9" s="235"/>
      <c r="HDO9" s="11"/>
      <c r="HDP9" s="11"/>
      <c r="HDQ9" s="11"/>
      <c r="HDR9" s="11"/>
      <c r="HDS9" s="11"/>
      <c r="HDT9" s="234"/>
      <c r="HDU9" s="235"/>
      <c r="HDV9" s="11"/>
      <c r="HDW9" s="11"/>
      <c r="HDX9" s="11"/>
      <c r="HDY9" s="11"/>
      <c r="HDZ9" s="11"/>
      <c r="HEA9" s="234"/>
      <c r="HEB9" s="235"/>
      <c r="HEC9" s="11"/>
      <c r="HED9" s="11"/>
      <c r="HEE9" s="11"/>
      <c r="HEF9" s="11"/>
      <c r="HEG9" s="11"/>
      <c r="HEH9" s="234"/>
      <c r="HEI9" s="235"/>
      <c r="HEJ9" s="11"/>
      <c r="HEK9" s="11"/>
      <c r="HEL9" s="11"/>
      <c r="HEM9" s="11"/>
      <c r="HEN9" s="11"/>
      <c r="HEO9" s="234"/>
      <c r="HEP9" s="235"/>
      <c r="HEQ9" s="11"/>
      <c r="HER9" s="11"/>
      <c r="HES9" s="11"/>
      <c r="HET9" s="11"/>
      <c r="HEU9" s="11"/>
      <c r="HEV9" s="234"/>
      <c r="HEW9" s="235"/>
      <c r="HEX9" s="11"/>
      <c r="HEY9" s="11"/>
      <c r="HEZ9" s="11"/>
      <c r="HFA9" s="11"/>
      <c r="HFB9" s="11"/>
      <c r="HFC9" s="234"/>
      <c r="HFD9" s="235"/>
      <c r="HFE9" s="11"/>
      <c r="HFF9" s="11"/>
      <c r="HFG9" s="11"/>
      <c r="HFH9" s="11"/>
      <c r="HFI9" s="11"/>
      <c r="HFJ9" s="234"/>
      <c r="HFK9" s="235"/>
      <c r="HFL9" s="11"/>
      <c r="HFM9" s="11"/>
      <c r="HFN9" s="11"/>
      <c r="HFO9" s="11"/>
      <c r="HFP9" s="11"/>
      <c r="HFQ9" s="234"/>
      <c r="HFR9" s="235"/>
      <c r="HFS9" s="11"/>
      <c r="HFT9" s="11"/>
      <c r="HFU9" s="11"/>
      <c r="HFV9" s="11"/>
      <c r="HFW9" s="11"/>
      <c r="HFX9" s="234"/>
      <c r="HFY9" s="235"/>
      <c r="HFZ9" s="11"/>
      <c r="HGA9" s="11"/>
      <c r="HGB9" s="11"/>
      <c r="HGC9" s="11"/>
      <c r="HGD9" s="11"/>
      <c r="HGE9" s="234"/>
      <c r="HGF9" s="235"/>
      <c r="HGG9" s="11"/>
      <c r="HGH9" s="11"/>
      <c r="HGI9" s="11"/>
      <c r="HGJ9" s="11"/>
      <c r="HGK9" s="11"/>
      <c r="HGL9" s="234"/>
      <c r="HGM9" s="235"/>
      <c r="HGN9" s="11"/>
      <c r="HGO9" s="11"/>
      <c r="HGP9" s="11"/>
      <c r="HGQ9" s="11"/>
      <c r="HGR9" s="11"/>
      <c r="HGS9" s="234"/>
      <c r="HGT9" s="235"/>
      <c r="HGU9" s="11"/>
      <c r="HGV9" s="11"/>
      <c r="HGW9" s="11"/>
      <c r="HGX9" s="11"/>
      <c r="HGY9" s="11"/>
      <c r="HGZ9" s="234"/>
      <c r="HHA9" s="235"/>
      <c r="HHB9" s="11"/>
      <c r="HHC9" s="11"/>
      <c r="HHD9" s="11"/>
      <c r="HHE9" s="11"/>
      <c r="HHF9" s="11"/>
      <c r="HHG9" s="234"/>
      <c r="HHH9" s="235"/>
      <c r="HHI9" s="11"/>
      <c r="HHJ9" s="11"/>
      <c r="HHK9" s="11"/>
      <c r="HHL9" s="11"/>
      <c r="HHM9" s="11"/>
      <c r="HHN9" s="234"/>
      <c r="HHO9" s="235"/>
      <c r="HHP9" s="11"/>
      <c r="HHQ9" s="11"/>
      <c r="HHR9" s="11"/>
      <c r="HHS9" s="11"/>
      <c r="HHT9" s="11"/>
      <c r="HHU9" s="234"/>
      <c r="HHV9" s="235"/>
      <c r="HHW9" s="11"/>
      <c r="HHX9" s="11"/>
      <c r="HHY9" s="11"/>
      <c r="HHZ9" s="11"/>
      <c r="HIA9" s="11"/>
      <c r="HIB9" s="234"/>
      <c r="HIC9" s="235"/>
      <c r="HID9" s="11"/>
      <c r="HIE9" s="11"/>
      <c r="HIF9" s="11"/>
      <c r="HIG9" s="11"/>
      <c r="HIH9" s="11"/>
      <c r="HII9" s="234"/>
      <c r="HIJ9" s="235"/>
      <c r="HIK9" s="11"/>
      <c r="HIL9" s="11"/>
      <c r="HIM9" s="11"/>
      <c r="HIN9" s="11"/>
      <c r="HIO9" s="11"/>
      <c r="HIP9" s="234"/>
      <c r="HIQ9" s="235"/>
      <c r="HIR9" s="11"/>
      <c r="HIS9" s="11"/>
      <c r="HIT9" s="11"/>
      <c r="HIU9" s="11"/>
      <c r="HIV9" s="11"/>
      <c r="HIW9" s="234"/>
      <c r="HIX9" s="235"/>
      <c r="HIY9" s="11"/>
      <c r="HIZ9" s="11"/>
      <c r="HJA9" s="11"/>
      <c r="HJB9" s="11"/>
      <c r="HJC9" s="11"/>
      <c r="HJD9" s="234"/>
      <c r="HJE9" s="235"/>
      <c r="HJF9" s="11"/>
      <c r="HJG9" s="11"/>
      <c r="HJH9" s="11"/>
      <c r="HJI9" s="11"/>
      <c r="HJJ9" s="11"/>
      <c r="HJK9" s="234"/>
      <c r="HJL9" s="235"/>
      <c r="HJM9" s="11"/>
      <c r="HJN9" s="11"/>
      <c r="HJO9" s="11"/>
      <c r="HJP9" s="11"/>
      <c r="HJQ9" s="11"/>
      <c r="HJR9" s="234"/>
      <c r="HJS9" s="235"/>
      <c r="HJT9" s="11"/>
      <c r="HJU9" s="11"/>
      <c r="HJV9" s="11"/>
      <c r="HJW9" s="11"/>
      <c r="HJX9" s="11"/>
      <c r="HJY9" s="234"/>
      <c r="HJZ9" s="235"/>
      <c r="HKA9" s="11"/>
      <c r="HKB9" s="11"/>
      <c r="HKC9" s="11"/>
      <c r="HKD9" s="11"/>
      <c r="HKE9" s="11"/>
      <c r="HKF9" s="234"/>
      <c r="HKG9" s="235"/>
      <c r="HKH9" s="11"/>
      <c r="HKI9" s="11"/>
      <c r="HKJ9" s="11"/>
      <c r="HKK9" s="11"/>
      <c r="HKL9" s="11"/>
      <c r="HKM9" s="234"/>
      <c r="HKN9" s="235"/>
      <c r="HKO9" s="11"/>
      <c r="HKP9" s="11"/>
      <c r="HKQ9" s="11"/>
      <c r="HKR9" s="11"/>
      <c r="HKS9" s="11"/>
      <c r="HKT9" s="234"/>
      <c r="HKU9" s="235"/>
      <c r="HKV9" s="11"/>
      <c r="HKW9" s="11"/>
      <c r="HKX9" s="11"/>
      <c r="HKY9" s="11"/>
      <c r="HKZ9" s="11"/>
      <c r="HLA9" s="234"/>
      <c r="HLB9" s="235"/>
      <c r="HLC9" s="11"/>
      <c r="HLD9" s="11"/>
      <c r="HLE9" s="11"/>
      <c r="HLF9" s="11"/>
      <c r="HLG9" s="11"/>
      <c r="HLH9" s="234"/>
      <c r="HLI9" s="235"/>
      <c r="HLJ9" s="11"/>
      <c r="HLK9" s="11"/>
      <c r="HLL9" s="11"/>
      <c r="HLM9" s="11"/>
      <c r="HLN9" s="11"/>
      <c r="HLO9" s="234"/>
      <c r="HLP9" s="235"/>
      <c r="HLQ9" s="11"/>
      <c r="HLR9" s="11"/>
      <c r="HLS9" s="11"/>
      <c r="HLT9" s="11"/>
      <c r="HLU9" s="11"/>
      <c r="HLV9" s="234"/>
      <c r="HLW9" s="235"/>
      <c r="HLX9" s="11"/>
      <c r="HLY9" s="11"/>
      <c r="HLZ9" s="11"/>
      <c r="HMA9" s="11"/>
      <c r="HMB9" s="11"/>
      <c r="HMC9" s="234"/>
      <c r="HMD9" s="235"/>
      <c r="HME9" s="11"/>
      <c r="HMF9" s="11"/>
      <c r="HMG9" s="11"/>
      <c r="HMH9" s="11"/>
      <c r="HMI9" s="11"/>
      <c r="HMJ9" s="234"/>
      <c r="HMK9" s="235"/>
      <c r="HML9" s="11"/>
      <c r="HMM9" s="11"/>
      <c r="HMN9" s="11"/>
      <c r="HMO9" s="11"/>
      <c r="HMP9" s="11"/>
      <c r="HMQ9" s="234"/>
      <c r="HMR9" s="235"/>
      <c r="HMS9" s="11"/>
      <c r="HMT9" s="11"/>
      <c r="HMU9" s="11"/>
      <c r="HMV9" s="11"/>
      <c r="HMW9" s="11"/>
      <c r="HMX9" s="234"/>
      <c r="HMY9" s="235"/>
      <c r="HMZ9" s="11"/>
      <c r="HNA9" s="11"/>
      <c r="HNB9" s="11"/>
      <c r="HNC9" s="11"/>
      <c r="HND9" s="11"/>
      <c r="HNE9" s="234"/>
      <c r="HNF9" s="235"/>
      <c r="HNG9" s="11"/>
      <c r="HNH9" s="11"/>
      <c r="HNI9" s="11"/>
      <c r="HNJ9" s="11"/>
      <c r="HNK9" s="11"/>
      <c r="HNL9" s="234"/>
      <c r="HNM9" s="235"/>
      <c r="HNN9" s="11"/>
      <c r="HNO9" s="11"/>
      <c r="HNP9" s="11"/>
      <c r="HNQ9" s="11"/>
      <c r="HNR9" s="11"/>
      <c r="HNS9" s="234"/>
      <c r="HNT9" s="235"/>
      <c r="HNU9" s="11"/>
      <c r="HNV9" s="11"/>
      <c r="HNW9" s="11"/>
      <c r="HNX9" s="11"/>
      <c r="HNY9" s="11"/>
      <c r="HNZ9" s="234"/>
      <c r="HOA9" s="235"/>
      <c r="HOB9" s="11"/>
      <c r="HOC9" s="11"/>
      <c r="HOD9" s="11"/>
      <c r="HOE9" s="11"/>
      <c r="HOF9" s="11"/>
      <c r="HOG9" s="234"/>
      <c r="HOH9" s="235"/>
      <c r="HOI9" s="11"/>
      <c r="HOJ9" s="11"/>
      <c r="HOK9" s="11"/>
      <c r="HOL9" s="11"/>
      <c r="HOM9" s="11"/>
      <c r="HON9" s="234"/>
      <c r="HOO9" s="235"/>
      <c r="HOP9" s="11"/>
      <c r="HOQ9" s="11"/>
      <c r="HOR9" s="11"/>
      <c r="HOS9" s="11"/>
      <c r="HOT9" s="11"/>
      <c r="HOU9" s="234"/>
      <c r="HOV9" s="235"/>
      <c r="HOW9" s="11"/>
      <c r="HOX9" s="11"/>
      <c r="HOY9" s="11"/>
      <c r="HOZ9" s="11"/>
      <c r="HPA9" s="11"/>
      <c r="HPB9" s="234"/>
      <c r="HPC9" s="235"/>
      <c r="HPD9" s="11"/>
      <c r="HPE9" s="11"/>
      <c r="HPF9" s="11"/>
      <c r="HPG9" s="11"/>
      <c r="HPH9" s="11"/>
      <c r="HPI9" s="234"/>
      <c r="HPJ9" s="235"/>
      <c r="HPK9" s="11"/>
      <c r="HPL9" s="11"/>
      <c r="HPM9" s="11"/>
      <c r="HPN9" s="11"/>
      <c r="HPO9" s="11"/>
      <c r="HPP9" s="234"/>
      <c r="HPQ9" s="235"/>
      <c r="HPR9" s="11"/>
      <c r="HPS9" s="11"/>
      <c r="HPT9" s="11"/>
      <c r="HPU9" s="11"/>
      <c r="HPV9" s="11"/>
      <c r="HPW9" s="234"/>
      <c r="HPX9" s="235"/>
      <c r="HPY9" s="11"/>
      <c r="HPZ9" s="11"/>
      <c r="HQA9" s="11"/>
      <c r="HQB9" s="11"/>
      <c r="HQC9" s="11"/>
      <c r="HQD9" s="234"/>
      <c r="HQE9" s="235"/>
      <c r="HQF9" s="11"/>
      <c r="HQG9" s="11"/>
      <c r="HQH9" s="11"/>
      <c r="HQI9" s="11"/>
      <c r="HQJ9" s="11"/>
      <c r="HQK9" s="234"/>
      <c r="HQL9" s="235"/>
      <c r="HQM9" s="11"/>
      <c r="HQN9" s="11"/>
      <c r="HQO9" s="11"/>
      <c r="HQP9" s="11"/>
      <c r="HQQ9" s="11"/>
      <c r="HQR9" s="234"/>
      <c r="HQS9" s="235"/>
      <c r="HQT9" s="11"/>
      <c r="HQU9" s="11"/>
      <c r="HQV9" s="11"/>
      <c r="HQW9" s="11"/>
      <c r="HQX9" s="11"/>
      <c r="HQY9" s="234"/>
      <c r="HQZ9" s="235"/>
      <c r="HRA9" s="11"/>
      <c r="HRB9" s="11"/>
      <c r="HRC9" s="11"/>
      <c r="HRD9" s="11"/>
      <c r="HRE9" s="11"/>
      <c r="HRF9" s="234"/>
      <c r="HRG9" s="235"/>
      <c r="HRH9" s="11"/>
      <c r="HRI9" s="11"/>
      <c r="HRJ9" s="11"/>
      <c r="HRK9" s="11"/>
      <c r="HRL9" s="11"/>
      <c r="HRM9" s="234"/>
      <c r="HRN9" s="235"/>
      <c r="HRO9" s="11"/>
      <c r="HRP9" s="11"/>
      <c r="HRQ9" s="11"/>
      <c r="HRR9" s="11"/>
      <c r="HRS9" s="11"/>
      <c r="HRT9" s="234"/>
      <c r="HRU9" s="235"/>
      <c r="HRV9" s="11"/>
      <c r="HRW9" s="11"/>
      <c r="HRX9" s="11"/>
      <c r="HRY9" s="11"/>
      <c r="HRZ9" s="11"/>
      <c r="HSA9" s="234"/>
      <c r="HSB9" s="235"/>
      <c r="HSC9" s="11"/>
      <c r="HSD9" s="11"/>
      <c r="HSE9" s="11"/>
      <c r="HSF9" s="11"/>
      <c r="HSG9" s="11"/>
      <c r="HSH9" s="234"/>
      <c r="HSI9" s="235"/>
      <c r="HSJ9" s="11"/>
      <c r="HSK9" s="11"/>
      <c r="HSL9" s="11"/>
      <c r="HSM9" s="11"/>
      <c r="HSN9" s="11"/>
      <c r="HSO9" s="234"/>
      <c r="HSP9" s="235"/>
      <c r="HSQ9" s="11"/>
      <c r="HSR9" s="11"/>
      <c r="HSS9" s="11"/>
      <c r="HST9" s="11"/>
      <c r="HSU9" s="11"/>
      <c r="HSV9" s="234"/>
      <c r="HSW9" s="235"/>
      <c r="HSX9" s="11"/>
      <c r="HSY9" s="11"/>
      <c r="HSZ9" s="11"/>
      <c r="HTA9" s="11"/>
      <c r="HTB9" s="11"/>
      <c r="HTC9" s="234"/>
      <c r="HTD9" s="235"/>
      <c r="HTE9" s="11"/>
      <c r="HTF9" s="11"/>
      <c r="HTG9" s="11"/>
      <c r="HTH9" s="11"/>
      <c r="HTI9" s="11"/>
      <c r="HTJ9" s="234"/>
      <c r="HTK9" s="235"/>
      <c r="HTL9" s="11"/>
      <c r="HTM9" s="11"/>
      <c r="HTN9" s="11"/>
      <c r="HTO9" s="11"/>
      <c r="HTP9" s="11"/>
      <c r="HTQ9" s="234"/>
      <c r="HTR9" s="235"/>
      <c r="HTS9" s="11"/>
      <c r="HTT9" s="11"/>
      <c r="HTU9" s="11"/>
      <c r="HTV9" s="11"/>
      <c r="HTW9" s="11"/>
      <c r="HTX9" s="234"/>
      <c r="HTY9" s="235"/>
      <c r="HTZ9" s="11"/>
      <c r="HUA9" s="11"/>
      <c r="HUB9" s="11"/>
      <c r="HUC9" s="11"/>
      <c r="HUD9" s="11"/>
      <c r="HUE9" s="234"/>
      <c r="HUF9" s="235"/>
      <c r="HUG9" s="11"/>
      <c r="HUH9" s="11"/>
      <c r="HUI9" s="11"/>
      <c r="HUJ9" s="11"/>
      <c r="HUK9" s="11"/>
      <c r="HUL9" s="234"/>
      <c r="HUM9" s="235"/>
      <c r="HUN9" s="11"/>
      <c r="HUO9" s="11"/>
      <c r="HUP9" s="11"/>
      <c r="HUQ9" s="11"/>
      <c r="HUR9" s="11"/>
      <c r="HUS9" s="234"/>
      <c r="HUT9" s="235"/>
      <c r="HUU9" s="11"/>
      <c r="HUV9" s="11"/>
      <c r="HUW9" s="11"/>
      <c r="HUX9" s="11"/>
      <c r="HUY9" s="11"/>
      <c r="HUZ9" s="234"/>
      <c r="HVA9" s="235"/>
      <c r="HVB9" s="11"/>
      <c r="HVC9" s="11"/>
      <c r="HVD9" s="11"/>
      <c r="HVE9" s="11"/>
      <c r="HVF9" s="11"/>
      <c r="HVG9" s="234"/>
      <c r="HVH9" s="235"/>
      <c r="HVI9" s="11"/>
      <c r="HVJ9" s="11"/>
      <c r="HVK9" s="11"/>
      <c r="HVL9" s="11"/>
      <c r="HVM9" s="11"/>
      <c r="HVN9" s="234"/>
      <c r="HVO9" s="235"/>
      <c r="HVP9" s="11"/>
      <c r="HVQ9" s="11"/>
      <c r="HVR9" s="11"/>
      <c r="HVS9" s="11"/>
      <c r="HVT9" s="11"/>
      <c r="HVU9" s="234"/>
      <c r="HVV9" s="235"/>
      <c r="HVW9" s="11"/>
      <c r="HVX9" s="11"/>
      <c r="HVY9" s="11"/>
      <c r="HVZ9" s="11"/>
      <c r="HWA9" s="11"/>
      <c r="HWB9" s="234"/>
      <c r="HWC9" s="235"/>
      <c r="HWD9" s="11"/>
      <c r="HWE9" s="11"/>
      <c r="HWF9" s="11"/>
      <c r="HWG9" s="11"/>
      <c r="HWH9" s="11"/>
      <c r="HWI9" s="234"/>
      <c r="HWJ9" s="235"/>
      <c r="HWK9" s="11"/>
      <c r="HWL9" s="11"/>
      <c r="HWM9" s="11"/>
      <c r="HWN9" s="11"/>
      <c r="HWO9" s="11"/>
      <c r="HWP9" s="234"/>
      <c r="HWQ9" s="235"/>
      <c r="HWR9" s="11"/>
      <c r="HWS9" s="11"/>
      <c r="HWT9" s="11"/>
      <c r="HWU9" s="11"/>
      <c r="HWV9" s="11"/>
      <c r="HWW9" s="234"/>
      <c r="HWX9" s="235"/>
      <c r="HWY9" s="11"/>
      <c r="HWZ9" s="11"/>
      <c r="HXA9" s="11"/>
      <c r="HXB9" s="11"/>
      <c r="HXC9" s="11"/>
      <c r="HXD9" s="234"/>
      <c r="HXE9" s="235"/>
      <c r="HXF9" s="11"/>
      <c r="HXG9" s="11"/>
      <c r="HXH9" s="11"/>
      <c r="HXI9" s="11"/>
      <c r="HXJ9" s="11"/>
      <c r="HXK9" s="234"/>
      <c r="HXL9" s="235"/>
      <c r="HXM9" s="11"/>
      <c r="HXN9" s="11"/>
      <c r="HXO9" s="11"/>
      <c r="HXP9" s="11"/>
      <c r="HXQ9" s="11"/>
      <c r="HXR9" s="234"/>
      <c r="HXS9" s="235"/>
      <c r="HXT9" s="11"/>
      <c r="HXU9" s="11"/>
      <c r="HXV9" s="11"/>
      <c r="HXW9" s="11"/>
      <c r="HXX9" s="11"/>
      <c r="HXY9" s="234"/>
      <c r="HXZ9" s="235"/>
      <c r="HYA9" s="11"/>
      <c r="HYB9" s="11"/>
      <c r="HYC9" s="11"/>
      <c r="HYD9" s="11"/>
      <c r="HYE9" s="11"/>
      <c r="HYF9" s="234"/>
      <c r="HYG9" s="235"/>
      <c r="HYH9" s="11"/>
      <c r="HYI9" s="11"/>
      <c r="HYJ9" s="11"/>
      <c r="HYK9" s="11"/>
      <c r="HYL9" s="11"/>
      <c r="HYM9" s="234"/>
      <c r="HYN9" s="235"/>
      <c r="HYO9" s="11"/>
      <c r="HYP9" s="11"/>
      <c r="HYQ9" s="11"/>
      <c r="HYR9" s="11"/>
      <c r="HYS9" s="11"/>
      <c r="HYT9" s="234"/>
      <c r="HYU9" s="235"/>
      <c r="HYV9" s="11"/>
      <c r="HYW9" s="11"/>
      <c r="HYX9" s="11"/>
      <c r="HYY9" s="11"/>
      <c r="HYZ9" s="11"/>
      <c r="HZA9" s="234"/>
      <c r="HZB9" s="235"/>
      <c r="HZC9" s="11"/>
      <c r="HZD9" s="11"/>
      <c r="HZE9" s="11"/>
      <c r="HZF9" s="11"/>
      <c r="HZG9" s="11"/>
      <c r="HZH9" s="234"/>
      <c r="HZI9" s="235"/>
      <c r="HZJ9" s="11"/>
      <c r="HZK9" s="11"/>
      <c r="HZL9" s="11"/>
      <c r="HZM9" s="11"/>
      <c r="HZN9" s="11"/>
      <c r="HZO9" s="234"/>
      <c r="HZP9" s="235"/>
      <c r="HZQ9" s="11"/>
      <c r="HZR9" s="11"/>
      <c r="HZS9" s="11"/>
      <c r="HZT9" s="11"/>
      <c r="HZU9" s="11"/>
      <c r="HZV9" s="234"/>
      <c r="HZW9" s="235"/>
      <c r="HZX9" s="11"/>
      <c r="HZY9" s="11"/>
      <c r="HZZ9" s="11"/>
      <c r="IAA9" s="11"/>
      <c r="IAB9" s="11"/>
      <c r="IAC9" s="234"/>
      <c r="IAD9" s="235"/>
      <c r="IAE9" s="11"/>
      <c r="IAF9" s="11"/>
      <c r="IAG9" s="11"/>
      <c r="IAH9" s="11"/>
      <c r="IAI9" s="11"/>
      <c r="IAJ9" s="234"/>
      <c r="IAK9" s="235"/>
      <c r="IAL9" s="11"/>
      <c r="IAM9" s="11"/>
      <c r="IAN9" s="11"/>
      <c r="IAO9" s="11"/>
      <c r="IAP9" s="11"/>
      <c r="IAQ9" s="234"/>
      <c r="IAR9" s="235"/>
      <c r="IAS9" s="11"/>
      <c r="IAT9" s="11"/>
      <c r="IAU9" s="11"/>
      <c r="IAV9" s="11"/>
      <c r="IAW9" s="11"/>
      <c r="IAX9" s="234"/>
      <c r="IAY9" s="235"/>
      <c r="IAZ9" s="11"/>
      <c r="IBA9" s="11"/>
      <c r="IBB9" s="11"/>
      <c r="IBC9" s="11"/>
      <c r="IBD9" s="11"/>
      <c r="IBE9" s="234"/>
      <c r="IBF9" s="235"/>
      <c r="IBG9" s="11"/>
      <c r="IBH9" s="11"/>
      <c r="IBI9" s="11"/>
      <c r="IBJ9" s="11"/>
      <c r="IBK9" s="11"/>
      <c r="IBL9" s="234"/>
      <c r="IBM9" s="235"/>
      <c r="IBN9" s="11"/>
      <c r="IBO9" s="11"/>
      <c r="IBP9" s="11"/>
      <c r="IBQ9" s="11"/>
      <c r="IBR9" s="11"/>
      <c r="IBS9" s="234"/>
      <c r="IBT9" s="235"/>
      <c r="IBU9" s="11"/>
      <c r="IBV9" s="11"/>
      <c r="IBW9" s="11"/>
      <c r="IBX9" s="11"/>
      <c r="IBY9" s="11"/>
      <c r="IBZ9" s="234"/>
      <c r="ICA9" s="235"/>
      <c r="ICB9" s="11"/>
      <c r="ICC9" s="11"/>
      <c r="ICD9" s="11"/>
      <c r="ICE9" s="11"/>
      <c r="ICF9" s="11"/>
      <c r="ICG9" s="234"/>
      <c r="ICH9" s="235"/>
      <c r="ICI9" s="11"/>
      <c r="ICJ9" s="11"/>
      <c r="ICK9" s="11"/>
      <c r="ICL9" s="11"/>
      <c r="ICM9" s="11"/>
      <c r="ICN9" s="234"/>
      <c r="ICO9" s="235"/>
      <c r="ICP9" s="11"/>
      <c r="ICQ9" s="11"/>
      <c r="ICR9" s="11"/>
      <c r="ICS9" s="11"/>
      <c r="ICT9" s="11"/>
      <c r="ICU9" s="234"/>
      <c r="ICV9" s="235"/>
      <c r="ICW9" s="11"/>
      <c r="ICX9" s="11"/>
      <c r="ICY9" s="11"/>
      <c r="ICZ9" s="11"/>
      <c r="IDA9" s="11"/>
      <c r="IDB9" s="234"/>
      <c r="IDC9" s="235"/>
      <c r="IDD9" s="11"/>
      <c r="IDE9" s="11"/>
      <c r="IDF9" s="11"/>
      <c r="IDG9" s="11"/>
      <c r="IDH9" s="11"/>
      <c r="IDI9" s="234"/>
      <c r="IDJ9" s="235"/>
      <c r="IDK9" s="11"/>
      <c r="IDL9" s="11"/>
      <c r="IDM9" s="11"/>
      <c r="IDN9" s="11"/>
      <c r="IDO9" s="11"/>
      <c r="IDP9" s="234"/>
      <c r="IDQ9" s="235"/>
      <c r="IDR9" s="11"/>
      <c r="IDS9" s="11"/>
      <c r="IDT9" s="11"/>
      <c r="IDU9" s="11"/>
      <c r="IDV9" s="11"/>
      <c r="IDW9" s="234"/>
      <c r="IDX9" s="235"/>
      <c r="IDY9" s="11"/>
      <c r="IDZ9" s="11"/>
      <c r="IEA9" s="11"/>
      <c r="IEB9" s="11"/>
      <c r="IEC9" s="11"/>
      <c r="IED9" s="234"/>
      <c r="IEE9" s="235"/>
      <c r="IEF9" s="11"/>
      <c r="IEG9" s="11"/>
      <c r="IEH9" s="11"/>
      <c r="IEI9" s="11"/>
      <c r="IEJ9" s="11"/>
      <c r="IEK9" s="234"/>
      <c r="IEL9" s="235"/>
      <c r="IEM9" s="11"/>
      <c r="IEN9" s="11"/>
      <c r="IEO9" s="11"/>
      <c r="IEP9" s="11"/>
      <c r="IEQ9" s="11"/>
      <c r="IER9" s="234"/>
      <c r="IES9" s="235"/>
      <c r="IET9" s="11"/>
      <c r="IEU9" s="11"/>
      <c r="IEV9" s="11"/>
      <c r="IEW9" s="11"/>
      <c r="IEX9" s="11"/>
      <c r="IEY9" s="234"/>
      <c r="IEZ9" s="235"/>
      <c r="IFA9" s="11"/>
      <c r="IFB9" s="11"/>
      <c r="IFC9" s="11"/>
      <c r="IFD9" s="11"/>
      <c r="IFE9" s="11"/>
      <c r="IFF9" s="234"/>
      <c r="IFG9" s="235"/>
      <c r="IFH9" s="11"/>
      <c r="IFI9" s="11"/>
      <c r="IFJ9" s="11"/>
      <c r="IFK9" s="11"/>
      <c r="IFL9" s="11"/>
      <c r="IFM9" s="234"/>
      <c r="IFN9" s="235"/>
      <c r="IFO9" s="11"/>
      <c r="IFP9" s="11"/>
      <c r="IFQ9" s="11"/>
      <c r="IFR9" s="11"/>
      <c r="IFS9" s="11"/>
      <c r="IFT9" s="234"/>
      <c r="IFU9" s="235"/>
      <c r="IFV9" s="11"/>
      <c r="IFW9" s="11"/>
      <c r="IFX9" s="11"/>
      <c r="IFY9" s="11"/>
      <c r="IFZ9" s="11"/>
      <c r="IGA9" s="234"/>
      <c r="IGB9" s="235"/>
      <c r="IGC9" s="11"/>
      <c r="IGD9" s="11"/>
      <c r="IGE9" s="11"/>
      <c r="IGF9" s="11"/>
      <c r="IGG9" s="11"/>
      <c r="IGH9" s="234"/>
      <c r="IGI9" s="235"/>
      <c r="IGJ9" s="11"/>
      <c r="IGK9" s="11"/>
      <c r="IGL9" s="11"/>
      <c r="IGM9" s="11"/>
      <c r="IGN9" s="11"/>
      <c r="IGO9" s="234"/>
      <c r="IGP9" s="235"/>
      <c r="IGQ9" s="11"/>
      <c r="IGR9" s="11"/>
      <c r="IGS9" s="11"/>
      <c r="IGT9" s="11"/>
      <c r="IGU9" s="11"/>
      <c r="IGV9" s="234"/>
      <c r="IGW9" s="235"/>
      <c r="IGX9" s="11"/>
      <c r="IGY9" s="11"/>
      <c r="IGZ9" s="11"/>
      <c r="IHA9" s="11"/>
      <c r="IHB9" s="11"/>
      <c r="IHC9" s="234"/>
      <c r="IHD9" s="235"/>
      <c r="IHE9" s="11"/>
      <c r="IHF9" s="11"/>
      <c r="IHG9" s="11"/>
      <c r="IHH9" s="11"/>
      <c r="IHI9" s="11"/>
      <c r="IHJ9" s="234"/>
      <c r="IHK9" s="235"/>
      <c r="IHL9" s="11"/>
      <c r="IHM9" s="11"/>
      <c r="IHN9" s="11"/>
      <c r="IHO9" s="11"/>
      <c r="IHP9" s="11"/>
      <c r="IHQ9" s="234"/>
      <c r="IHR9" s="235"/>
      <c r="IHS9" s="11"/>
      <c r="IHT9" s="11"/>
      <c r="IHU9" s="11"/>
      <c r="IHV9" s="11"/>
      <c r="IHW9" s="11"/>
      <c r="IHX9" s="234"/>
      <c r="IHY9" s="235"/>
      <c r="IHZ9" s="11"/>
      <c r="IIA9" s="11"/>
      <c r="IIB9" s="11"/>
      <c r="IIC9" s="11"/>
      <c r="IID9" s="11"/>
      <c r="IIE9" s="234"/>
      <c r="IIF9" s="235"/>
      <c r="IIG9" s="11"/>
      <c r="IIH9" s="11"/>
      <c r="III9" s="11"/>
      <c r="IIJ9" s="11"/>
      <c r="IIK9" s="11"/>
      <c r="IIL9" s="234"/>
      <c r="IIM9" s="235"/>
      <c r="IIN9" s="11"/>
      <c r="IIO9" s="11"/>
      <c r="IIP9" s="11"/>
      <c r="IIQ9" s="11"/>
      <c r="IIR9" s="11"/>
      <c r="IIS9" s="234"/>
      <c r="IIT9" s="235"/>
      <c r="IIU9" s="11"/>
      <c r="IIV9" s="11"/>
      <c r="IIW9" s="11"/>
      <c r="IIX9" s="11"/>
      <c r="IIY9" s="11"/>
      <c r="IIZ9" s="234"/>
      <c r="IJA9" s="235"/>
      <c r="IJB9" s="11"/>
      <c r="IJC9" s="11"/>
      <c r="IJD9" s="11"/>
      <c r="IJE9" s="11"/>
      <c r="IJF9" s="11"/>
      <c r="IJG9" s="234"/>
      <c r="IJH9" s="235"/>
      <c r="IJI9" s="11"/>
      <c r="IJJ9" s="11"/>
      <c r="IJK9" s="11"/>
      <c r="IJL9" s="11"/>
      <c r="IJM9" s="11"/>
      <c r="IJN9" s="234"/>
      <c r="IJO9" s="235"/>
      <c r="IJP9" s="11"/>
      <c r="IJQ9" s="11"/>
      <c r="IJR9" s="11"/>
      <c r="IJS9" s="11"/>
      <c r="IJT9" s="11"/>
      <c r="IJU9" s="234"/>
      <c r="IJV9" s="235"/>
      <c r="IJW9" s="11"/>
      <c r="IJX9" s="11"/>
      <c r="IJY9" s="11"/>
      <c r="IJZ9" s="11"/>
      <c r="IKA9" s="11"/>
      <c r="IKB9" s="234"/>
      <c r="IKC9" s="235"/>
      <c r="IKD9" s="11"/>
      <c r="IKE9" s="11"/>
      <c r="IKF9" s="11"/>
      <c r="IKG9" s="11"/>
      <c r="IKH9" s="11"/>
      <c r="IKI9" s="234"/>
      <c r="IKJ9" s="235"/>
      <c r="IKK9" s="11"/>
      <c r="IKL9" s="11"/>
      <c r="IKM9" s="11"/>
      <c r="IKN9" s="11"/>
      <c r="IKO9" s="11"/>
      <c r="IKP9" s="234"/>
      <c r="IKQ9" s="235"/>
      <c r="IKR9" s="11"/>
      <c r="IKS9" s="11"/>
      <c r="IKT9" s="11"/>
      <c r="IKU9" s="11"/>
      <c r="IKV9" s="11"/>
      <c r="IKW9" s="234"/>
      <c r="IKX9" s="235"/>
      <c r="IKY9" s="11"/>
      <c r="IKZ9" s="11"/>
      <c r="ILA9" s="11"/>
      <c r="ILB9" s="11"/>
      <c r="ILC9" s="11"/>
      <c r="ILD9" s="234"/>
      <c r="ILE9" s="235"/>
      <c r="ILF9" s="11"/>
      <c r="ILG9" s="11"/>
      <c r="ILH9" s="11"/>
      <c r="ILI9" s="11"/>
      <c r="ILJ9" s="11"/>
      <c r="ILK9" s="234"/>
      <c r="ILL9" s="235"/>
      <c r="ILM9" s="11"/>
      <c r="ILN9" s="11"/>
      <c r="ILO9" s="11"/>
      <c r="ILP9" s="11"/>
      <c r="ILQ9" s="11"/>
      <c r="ILR9" s="234"/>
      <c r="ILS9" s="235"/>
      <c r="ILT9" s="11"/>
      <c r="ILU9" s="11"/>
      <c r="ILV9" s="11"/>
      <c r="ILW9" s="11"/>
      <c r="ILX9" s="11"/>
      <c r="ILY9" s="234"/>
      <c r="ILZ9" s="235"/>
      <c r="IMA9" s="11"/>
      <c r="IMB9" s="11"/>
      <c r="IMC9" s="11"/>
      <c r="IMD9" s="11"/>
      <c r="IME9" s="11"/>
      <c r="IMF9" s="234"/>
      <c r="IMG9" s="235"/>
      <c r="IMH9" s="11"/>
      <c r="IMI9" s="11"/>
      <c r="IMJ9" s="11"/>
      <c r="IMK9" s="11"/>
      <c r="IML9" s="11"/>
      <c r="IMM9" s="234"/>
      <c r="IMN9" s="235"/>
      <c r="IMO9" s="11"/>
      <c r="IMP9" s="11"/>
      <c r="IMQ9" s="11"/>
      <c r="IMR9" s="11"/>
      <c r="IMS9" s="11"/>
      <c r="IMT9" s="234"/>
      <c r="IMU9" s="235"/>
      <c r="IMV9" s="11"/>
      <c r="IMW9" s="11"/>
      <c r="IMX9" s="11"/>
      <c r="IMY9" s="11"/>
      <c r="IMZ9" s="11"/>
      <c r="INA9" s="234"/>
      <c r="INB9" s="235"/>
      <c r="INC9" s="11"/>
      <c r="IND9" s="11"/>
      <c r="INE9" s="11"/>
      <c r="INF9" s="11"/>
      <c r="ING9" s="11"/>
      <c r="INH9" s="234"/>
      <c r="INI9" s="235"/>
      <c r="INJ9" s="11"/>
      <c r="INK9" s="11"/>
      <c r="INL9" s="11"/>
      <c r="INM9" s="11"/>
      <c r="INN9" s="11"/>
      <c r="INO9" s="234"/>
      <c r="INP9" s="235"/>
      <c r="INQ9" s="11"/>
      <c r="INR9" s="11"/>
      <c r="INS9" s="11"/>
      <c r="INT9" s="11"/>
      <c r="INU9" s="11"/>
      <c r="INV9" s="234"/>
      <c r="INW9" s="235"/>
      <c r="INX9" s="11"/>
      <c r="INY9" s="11"/>
      <c r="INZ9" s="11"/>
      <c r="IOA9" s="11"/>
      <c r="IOB9" s="11"/>
      <c r="IOC9" s="234"/>
      <c r="IOD9" s="235"/>
      <c r="IOE9" s="11"/>
      <c r="IOF9" s="11"/>
      <c r="IOG9" s="11"/>
      <c r="IOH9" s="11"/>
      <c r="IOI9" s="11"/>
      <c r="IOJ9" s="234"/>
      <c r="IOK9" s="235"/>
      <c r="IOL9" s="11"/>
      <c r="IOM9" s="11"/>
      <c r="ION9" s="11"/>
      <c r="IOO9" s="11"/>
      <c r="IOP9" s="11"/>
      <c r="IOQ9" s="234"/>
      <c r="IOR9" s="235"/>
      <c r="IOS9" s="11"/>
      <c r="IOT9" s="11"/>
      <c r="IOU9" s="11"/>
      <c r="IOV9" s="11"/>
      <c r="IOW9" s="11"/>
      <c r="IOX9" s="234"/>
      <c r="IOY9" s="235"/>
      <c r="IOZ9" s="11"/>
      <c r="IPA9" s="11"/>
      <c r="IPB9" s="11"/>
      <c r="IPC9" s="11"/>
      <c r="IPD9" s="11"/>
      <c r="IPE9" s="234"/>
      <c r="IPF9" s="235"/>
      <c r="IPG9" s="11"/>
      <c r="IPH9" s="11"/>
      <c r="IPI9" s="11"/>
      <c r="IPJ9" s="11"/>
      <c r="IPK9" s="11"/>
      <c r="IPL9" s="234"/>
      <c r="IPM9" s="235"/>
      <c r="IPN9" s="11"/>
      <c r="IPO9" s="11"/>
      <c r="IPP9" s="11"/>
      <c r="IPQ9" s="11"/>
      <c r="IPR9" s="11"/>
      <c r="IPS9" s="234"/>
      <c r="IPT9" s="235"/>
      <c r="IPU9" s="11"/>
      <c r="IPV9" s="11"/>
      <c r="IPW9" s="11"/>
      <c r="IPX9" s="11"/>
      <c r="IPY9" s="11"/>
      <c r="IPZ9" s="234"/>
      <c r="IQA9" s="235"/>
      <c r="IQB9" s="11"/>
      <c r="IQC9" s="11"/>
      <c r="IQD9" s="11"/>
      <c r="IQE9" s="11"/>
      <c r="IQF9" s="11"/>
      <c r="IQG9" s="234"/>
      <c r="IQH9" s="235"/>
      <c r="IQI9" s="11"/>
      <c r="IQJ9" s="11"/>
      <c r="IQK9" s="11"/>
      <c r="IQL9" s="11"/>
      <c r="IQM9" s="11"/>
      <c r="IQN9" s="234"/>
      <c r="IQO9" s="235"/>
      <c r="IQP9" s="11"/>
      <c r="IQQ9" s="11"/>
      <c r="IQR9" s="11"/>
      <c r="IQS9" s="11"/>
      <c r="IQT9" s="11"/>
      <c r="IQU9" s="234"/>
      <c r="IQV9" s="235"/>
      <c r="IQW9" s="11"/>
      <c r="IQX9" s="11"/>
      <c r="IQY9" s="11"/>
      <c r="IQZ9" s="11"/>
      <c r="IRA9" s="11"/>
      <c r="IRB9" s="234"/>
      <c r="IRC9" s="235"/>
      <c r="IRD9" s="11"/>
      <c r="IRE9" s="11"/>
      <c r="IRF9" s="11"/>
      <c r="IRG9" s="11"/>
      <c r="IRH9" s="11"/>
      <c r="IRI9" s="234"/>
      <c r="IRJ9" s="235"/>
      <c r="IRK9" s="11"/>
      <c r="IRL9" s="11"/>
      <c r="IRM9" s="11"/>
      <c r="IRN9" s="11"/>
      <c r="IRO9" s="11"/>
      <c r="IRP9" s="234"/>
      <c r="IRQ9" s="235"/>
      <c r="IRR9" s="11"/>
      <c r="IRS9" s="11"/>
      <c r="IRT9" s="11"/>
      <c r="IRU9" s="11"/>
      <c r="IRV9" s="11"/>
      <c r="IRW9" s="234"/>
      <c r="IRX9" s="235"/>
      <c r="IRY9" s="11"/>
      <c r="IRZ9" s="11"/>
      <c r="ISA9" s="11"/>
      <c r="ISB9" s="11"/>
      <c r="ISC9" s="11"/>
      <c r="ISD9" s="234"/>
      <c r="ISE9" s="235"/>
      <c r="ISF9" s="11"/>
      <c r="ISG9" s="11"/>
      <c r="ISH9" s="11"/>
      <c r="ISI9" s="11"/>
      <c r="ISJ9" s="11"/>
      <c r="ISK9" s="234"/>
      <c r="ISL9" s="235"/>
      <c r="ISM9" s="11"/>
      <c r="ISN9" s="11"/>
      <c r="ISO9" s="11"/>
      <c r="ISP9" s="11"/>
      <c r="ISQ9" s="11"/>
      <c r="ISR9" s="234"/>
      <c r="ISS9" s="235"/>
      <c r="IST9" s="11"/>
      <c r="ISU9" s="11"/>
      <c r="ISV9" s="11"/>
      <c r="ISW9" s="11"/>
      <c r="ISX9" s="11"/>
      <c r="ISY9" s="234"/>
      <c r="ISZ9" s="235"/>
      <c r="ITA9" s="11"/>
      <c r="ITB9" s="11"/>
      <c r="ITC9" s="11"/>
      <c r="ITD9" s="11"/>
      <c r="ITE9" s="11"/>
      <c r="ITF9" s="234"/>
      <c r="ITG9" s="235"/>
      <c r="ITH9" s="11"/>
      <c r="ITI9" s="11"/>
      <c r="ITJ9" s="11"/>
      <c r="ITK9" s="11"/>
      <c r="ITL9" s="11"/>
      <c r="ITM9" s="234"/>
      <c r="ITN9" s="235"/>
      <c r="ITO9" s="11"/>
      <c r="ITP9" s="11"/>
      <c r="ITQ9" s="11"/>
      <c r="ITR9" s="11"/>
      <c r="ITS9" s="11"/>
      <c r="ITT9" s="234"/>
      <c r="ITU9" s="235"/>
      <c r="ITV9" s="11"/>
      <c r="ITW9" s="11"/>
      <c r="ITX9" s="11"/>
      <c r="ITY9" s="11"/>
      <c r="ITZ9" s="11"/>
      <c r="IUA9" s="234"/>
      <c r="IUB9" s="235"/>
      <c r="IUC9" s="11"/>
      <c r="IUD9" s="11"/>
      <c r="IUE9" s="11"/>
      <c r="IUF9" s="11"/>
      <c r="IUG9" s="11"/>
      <c r="IUH9" s="234"/>
      <c r="IUI9" s="235"/>
      <c r="IUJ9" s="11"/>
      <c r="IUK9" s="11"/>
      <c r="IUL9" s="11"/>
      <c r="IUM9" s="11"/>
      <c r="IUN9" s="11"/>
      <c r="IUO9" s="234"/>
      <c r="IUP9" s="235"/>
      <c r="IUQ9" s="11"/>
      <c r="IUR9" s="11"/>
      <c r="IUS9" s="11"/>
      <c r="IUT9" s="11"/>
      <c r="IUU9" s="11"/>
      <c r="IUV9" s="234"/>
      <c r="IUW9" s="235"/>
      <c r="IUX9" s="11"/>
      <c r="IUY9" s="11"/>
      <c r="IUZ9" s="11"/>
      <c r="IVA9" s="11"/>
      <c r="IVB9" s="11"/>
      <c r="IVC9" s="234"/>
      <c r="IVD9" s="235"/>
      <c r="IVE9" s="11"/>
      <c r="IVF9" s="11"/>
      <c r="IVG9" s="11"/>
      <c r="IVH9" s="11"/>
      <c r="IVI9" s="11"/>
      <c r="IVJ9" s="234"/>
      <c r="IVK9" s="235"/>
      <c r="IVL9" s="11"/>
      <c r="IVM9" s="11"/>
      <c r="IVN9" s="11"/>
      <c r="IVO9" s="11"/>
      <c r="IVP9" s="11"/>
      <c r="IVQ9" s="234"/>
      <c r="IVR9" s="235"/>
      <c r="IVS9" s="11"/>
      <c r="IVT9" s="11"/>
      <c r="IVU9" s="11"/>
      <c r="IVV9" s="11"/>
      <c r="IVW9" s="11"/>
      <c r="IVX9" s="234"/>
      <c r="IVY9" s="235"/>
      <c r="IVZ9" s="11"/>
      <c r="IWA9" s="11"/>
      <c r="IWB9" s="11"/>
      <c r="IWC9" s="11"/>
      <c r="IWD9" s="11"/>
      <c r="IWE9" s="234"/>
      <c r="IWF9" s="235"/>
      <c r="IWG9" s="11"/>
      <c r="IWH9" s="11"/>
      <c r="IWI9" s="11"/>
      <c r="IWJ9" s="11"/>
      <c r="IWK9" s="11"/>
      <c r="IWL9" s="234"/>
      <c r="IWM9" s="235"/>
      <c r="IWN9" s="11"/>
      <c r="IWO9" s="11"/>
      <c r="IWP9" s="11"/>
      <c r="IWQ9" s="11"/>
      <c r="IWR9" s="11"/>
      <c r="IWS9" s="234"/>
      <c r="IWT9" s="235"/>
      <c r="IWU9" s="11"/>
      <c r="IWV9" s="11"/>
      <c r="IWW9" s="11"/>
      <c r="IWX9" s="11"/>
      <c r="IWY9" s="11"/>
      <c r="IWZ9" s="234"/>
      <c r="IXA9" s="235"/>
      <c r="IXB9" s="11"/>
      <c r="IXC9" s="11"/>
      <c r="IXD9" s="11"/>
      <c r="IXE9" s="11"/>
      <c r="IXF9" s="11"/>
      <c r="IXG9" s="234"/>
      <c r="IXH9" s="235"/>
      <c r="IXI9" s="11"/>
      <c r="IXJ9" s="11"/>
      <c r="IXK9" s="11"/>
      <c r="IXL9" s="11"/>
      <c r="IXM9" s="11"/>
      <c r="IXN9" s="234"/>
      <c r="IXO9" s="235"/>
      <c r="IXP9" s="11"/>
      <c r="IXQ9" s="11"/>
      <c r="IXR9" s="11"/>
      <c r="IXS9" s="11"/>
      <c r="IXT9" s="11"/>
      <c r="IXU9" s="234"/>
      <c r="IXV9" s="235"/>
      <c r="IXW9" s="11"/>
      <c r="IXX9" s="11"/>
      <c r="IXY9" s="11"/>
      <c r="IXZ9" s="11"/>
      <c r="IYA9" s="11"/>
      <c r="IYB9" s="234"/>
      <c r="IYC9" s="235"/>
      <c r="IYD9" s="11"/>
      <c r="IYE9" s="11"/>
      <c r="IYF9" s="11"/>
      <c r="IYG9" s="11"/>
      <c r="IYH9" s="11"/>
      <c r="IYI9" s="234"/>
      <c r="IYJ9" s="235"/>
      <c r="IYK9" s="11"/>
      <c r="IYL9" s="11"/>
      <c r="IYM9" s="11"/>
      <c r="IYN9" s="11"/>
      <c r="IYO9" s="11"/>
      <c r="IYP9" s="234"/>
      <c r="IYQ9" s="235"/>
      <c r="IYR9" s="11"/>
      <c r="IYS9" s="11"/>
      <c r="IYT9" s="11"/>
      <c r="IYU9" s="11"/>
      <c r="IYV9" s="11"/>
      <c r="IYW9" s="234"/>
      <c r="IYX9" s="235"/>
      <c r="IYY9" s="11"/>
      <c r="IYZ9" s="11"/>
      <c r="IZA9" s="11"/>
      <c r="IZB9" s="11"/>
      <c r="IZC9" s="11"/>
      <c r="IZD9" s="234"/>
      <c r="IZE9" s="235"/>
      <c r="IZF9" s="11"/>
      <c r="IZG9" s="11"/>
      <c r="IZH9" s="11"/>
      <c r="IZI9" s="11"/>
      <c r="IZJ9" s="11"/>
      <c r="IZK9" s="234"/>
      <c r="IZL9" s="235"/>
      <c r="IZM9" s="11"/>
      <c r="IZN9" s="11"/>
      <c r="IZO9" s="11"/>
      <c r="IZP9" s="11"/>
      <c r="IZQ9" s="11"/>
      <c r="IZR9" s="234"/>
      <c r="IZS9" s="235"/>
      <c r="IZT9" s="11"/>
      <c r="IZU9" s="11"/>
      <c r="IZV9" s="11"/>
      <c r="IZW9" s="11"/>
      <c r="IZX9" s="11"/>
      <c r="IZY9" s="234"/>
      <c r="IZZ9" s="235"/>
      <c r="JAA9" s="11"/>
      <c r="JAB9" s="11"/>
      <c r="JAC9" s="11"/>
      <c r="JAD9" s="11"/>
      <c r="JAE9" s="11"/>
      <c r="JAF9" s="234"/>
      <c r="JAG9" s="235"/>
      <c r="JAH9" s="11"/>
      <c r="JAI9" s="11"/>
      <c r="JAJ9" s="11"/>
      <c r="JAK9" s="11"/>
      <c r="JAL9" s="11"/>
      <c r="JAM9" s="234"/>
      <c r="JAN9" s="235"/>
      <c r="JAO9" s="11"/>
      <c r="JAP9" s="11"/>
      <c r="JAQ9" s="11"/>
      <c r="JAR9" s="11"/>
      <c r="JAS9" s="11"/>
      <c r="JAT9" s="234"/>
      <c r="JAU9" s="235"/>
      <c r="JAV9" s="11"/>
      <c r="JAW9" s="11"/>
      <c r="JAX9" s="11"/>
      <c r="JAY9" s="11"/>
      <c r="JAZ9" s="11"/>
      <c r="JBA9" s="234"/>
      <c r="JBB9" s="235"/>
      <c r="JBC9" s="11"/>
      <c r="JBD9" s="11"/>
      <c r="JBE9" s="11"/>
      <c r="JBF9" s="11"/>
      <c r="JBG9" s="11"/>
      <c r="JBH9" s="234"/>
      <c r="JBI9" s="235"/>
      <c r="JBJ9" s="11"/>
      <c r="JBK9" s="11"/>
      <c r="JBL9" s="11"/>
      <c r="JBM9" s="11"/>
      <c r="JBN9" s="11"/>
      <c r="JBO9" s="234"/>
      <c r="JBP9" s="235"/>
      <c r="JBQ9" s="11"/>
      <c r="JBR9" s="11"/>
      <c r="JBS9" s="11"/>
      <c r="JBT9" s="11"/>
      <c r="JBU9" s="11"/>
      <c r="JBV9" s="234"/>
      <c r="JBW9" s="235"/>
      <c r="JBX9" s="11"/>
      <c r="JBY9" s="11"/>
      <c r="JBZ9" s="11"/>
      <c r="JCA9" s="11"/>
      <c r="JCB9" s="11"/>
      <c r="JCC9" s="234"/>
      <c r="JCD9" s="235"/>
      <c r="JCE9" s="11"/>
      <c r="JCF9" s="11"/>
      <c r="JCG9" s="11"/>
      <c r="JCH9" s="11"/>
      <c r="JCI9" s="11"/>
      <c r="JCJ9" s="234"/>
      <c r="JCK9" s="235"/>
      <c r="JCL9" s="11"/>
      <c r="JCM9" s="11"/>
      <c r="JCN9" s="11"/>
      <c r="JCO9" s="11"/>
      <c r="JCP9" s="11"/>
      <c r="JCQ9" s="234"/>
      <c r="JCR9" s="235"/>
      <c r="JCS9" s="11"/>
      <c r="JCT9" s="11"/>
      <c r="JCU9" s="11"/>
      <c r="JCV9" s="11"/>
      <c r="JCW9" s="11"/>
      <c r="JCX9" s="234"/>
      <c r="JCY9" s="235"/>
      <c r="JCZ9" s="11"/>
      <c r="JDA9" s="11"/>
      <c r="JDB9" s="11"/>
      <c r="JDC9" s="11"/>
      <c r="JDD9" s="11"/>
      <c r="JDE9" s="234"/>
      <c r="JDF9" s="235"/>
      <c r="JDG9" s="11"/>
      <c r="JDH9" s="11"/>
      <c r="JDI9" s="11"/>
      <c r="JDJ9" s="11"/>
      <c r="JDK9" s="11"/>
      <c r="JDL9" s="234"/>
      <c r="JDM9" s="235"/>
      <c r="JDN9" s="11"/>
      <c r="JDO9" s="11"/>
      <c r="JDP9" s="11"/>
      <c r="JDQ9" s="11"/>
      <c r="JDR9" s="11"/>
      <c r="JDS9" s="234"/>
      <c r="JDT9" s="235"/>
      <c r="JDU9" s="11"/>
      <c r="JDV9" s="11"/>
      <c r="JDW9" s="11"/>
      <c r="JDX9" s="11"/>
      <c r="JDY9" s="11"/>
      <c r="JDZ9" s="234"/>
      <c r="JEA9" s="235"/>
      <c r="JEB9" s="11"/>
      <c r="JEC9" s="11"/>
      <c r="JED9" s="11"/>
      <c r="JEE9" s="11"/>
      <c r="JEF9" s="11"/>
      <c r="JEG9" s="234"/>
      <c r="JEH9" s="235"/>
      <c r="JEI9" s="11"/>
      <c r="JEJ9" s="11"/>
      <c r="JEK9" s="11"/>
      <c r="JEL9" s="11"/>
      <c r="JEM9" s="11"/>
      <c r="JEN9" s="234"/>
      <c r="JEO9" s="235"/>
      <c r="JEP9" s="11"/>
      <c r="JEQ9" s="11"/>
      <c r="JER9" s="11"/>
      <c r="JES9" s="11"/>
      <c r="JET9" s="11"/>
      <c r="JEU9" s="234"/>
      <c r="JEV9" s="235"/>
      <c r="JEW9" s="11"/>
      <c r="JEX9" s="11"/>
      <c r="JEY9" s="11"/>
      <c r="JEZ9" s="11"/>
      <c r="JFA9" s="11"/>
      <c r="JFB9" s="234"/>
      <c r="JFC9" s="235"/>
      <c r="JFD9" s="11"/>
      <c r="JFE9" s="11"/>
      <c r="JFF9" s="11"/>
      <c r="JFG9" s="11"/>
      <c r="JFH9" s="11"/>
      <c r="JFI9" s="234"/>
      <c r="JFJ9" s="235"/>
      <c r="JFK9" s="11"/>
      <c r="JFL9" s="11"/>
      <c r="JFM9" s="11"/>
      <c r="JFN9" s="11"/>
      <c r="JFO9" s="11"/>
      <c r="JFP9" s="234"/>
      <c r="JFQ9" s="235"/>
      <c r="JFR9" s="11"/>
      <c r="JFS9" s="11"/>
      <c r="JFT9" s="11"/>
      <c r="JFU9" s="11"/>
      <c r="JFV9" s="11"/>
      <c r="JFW9" s="234"/>
      <c r="JFX9" s="235"/>
      <c r="JFY9" s="11"/>
      <c r="JFZ9" s="11"/>
      <c r="JGA9" s="11"/>
      <c r="JGB9" s="11"/>
      <c r="JGC9" s="11"/>
      <c r="JGD9" s="234"/>
      <c r="JGE9" s="235"/>
      <c r="JGF9" s="11"/>
      <c r="JGG9" s="11"/>
      <c r="JGH9" s="11"/>
      <c r="JGI9" s="11"/>
      <c r="JGJ9" s="11"/>
      <c r="JGK9" s="234"/>
      <c r="JGL9" s="235"/>
      <c r="JGM9" s="11"/>
      <c r="JGN9" s="11"/>
      <c r="JGO9" s="11"/>
      <c r="JGP9" s="11"/>
      <c r="JGQ9" s="11"/>
      <c r="JGR9" s="234"/>
      <c r="JGS9" s="235"/>
      <c r="JGT9" s="11"/>
      <c r="JGU9" s="11"/>
      <c r="JGV9" s="11"/>
      <c r="JGW9" s="11"/>
      <c r="JGX9" s="11"/>
      <c r="JGY9" s="234"/>
      <c r="JGZ9" s="235"/>
      <c r="JHA9" s="11"/>
      <c r="JHB9" s="11"/>
      <c r="JHC9" s="11"/>
      <c r="JHD9" s="11"/>
      <c r="JHE9" s="11"/>
      <c r="JHF9" s="234"/>
      <c r="JHG9" s="235"/>
      <c r="JHH9" s="11"/>
      <c r="JHI9" s="11"/>
      <c r="JHJ9" s="11"/>
      <c r="JHK9" s="11"/>
      <c r="JHL9" s="11"/>
      <c r="JHM9" s="234"/>
      <c r="JHN9" s="235"/>
      <c r="JHO9" s="11"/>
      <c r="JHP9" s="11"/>
      <c r="JHQ9" s="11"/>
      <c r="JHR9" s="11"/>
      <c r="JHS9" s="11"/>
      <c r="JHT9" s="234"/>
      <c r="JHU9" s="235"/>
      <c r="JHV9" s="11"/>
      <c r="JHW9" s="11"/>
      <c r="JHX9" s="11"/>
      <c r="JHY9" s="11"/>
      <c r="JHZ9" s="11"/>
      <c r="JIA9" s="234"/>
      <c r="JIB9" s="235"/>
      <c r="JIC9" s="11"/>
      <c r="JID9" s="11"/>
      <c r="JIE9" s="11"/>
      <c r="JIF9" s="11"/>
      <c r="JIG9" s="11"/>
      <c r="JIH9" s="234"/>
      <c r="JII9" s="235"/>
      <c r="JIJ9" s="11"/>
      <c r="JIK9" s="11"/>
      <c r="JIL9" s="11"/>
      <c r="JIM9" s="11"/>
      <c r="JIN9" s="11"/>
      <c r="JIO9" s="234"/>
      <c r="JIP9" s="235"/>
      <c r="JIQ9" s="11"/>
      <c r="JIR9" s="11"/>
      <c r="JIS9" s="11"/>
      <c r="JIT9" s="11"/>
      <c r="JIU9" s="11"/>
      <c r="JIV9" s="234"/>
      <c r="JIW9" s="235"/>
      <c r="JIX9" s="11"/>
      <c r="JIY9" s="11"/>
      <c r="JIZ9" s="11"/>
      <c r="JJA9" s="11"/>
      <c r="JJB9" s="11"/>
      <c r="JJC9" s="234"/>
      <c r="JJD9" s="235"/>
      <c r="JJE9" s="11"/>
      <c r="JJF9" s="11"/>
      <c r="JJG9" s="11"/>
      <c r="JJH9" s="11"/>
      <c r="JJI9" s="11"/>
      <c r="JJJ9" s="234"/>
      <c r="JJK9" s="235"/>
      <c r="JJL9" s="11"/>
      <c r="JJM9" s="11"/>
      <c r="JJN9" s="11"/>
      <c r="JJO9" s="11"/>
      <c r="JJP9" s="11"/>
      <c r="JJQ9" s="234"/>
      <c r="JJR9" s="235"/>
      <c r="JJS9" s="11"/>
      <c r="JJT9" s="11"/>
      <c r="JJU9" s="11"/>
      <c r="JJV9" s="11"/>
      <c r="JJW9" s="11"/>
      <c r="JJX9" s="234"/>
      <c r="JJY9" s="235"/>
      <c r="JJZ9" s="11"/>
      <c r="JKA9" s="11"/>
      <c r="JKB9" s="11"/>
      <c r="JKC9" s="11"/>
      <c r="JKD9" s="11"/>
      <c r="JKE9" s="234"/>
      <c r="JKF9" s="235"/>
      <c r="JKG9" s="11"/>
      <c r="JKH9" s="11"/>
      <c r="JKI9" s="11"/>
      <c r="JKJ9" s="11"/>
      <c r="JKK9" s="11"/>
      <c r="JKL9" s="234"/>
      <c r="JKM9" s="235"/>
      <c r="JKN9" s="11"/>
      <c r="JKO9" s="11"/>
      <c r="JKP9" s="11"/>
      <c r="JKQ9" s="11"/>
      <c r="JKR9" s="11"/>
      <c r="JKS9" s="234"/>
      <c r="JKT9" s="235"/>
      <c r="JKU9" s="11"/>
      <c r="JKV9" s="11"/>
      <c r="JKW9" s="11"/>
      <c r="JKX9" s="11"/>
      <c r="JKY9" s="11"/>
      <c r="JKZ9" s="234"/>
      <c r="JLA9" s="235"/>
      <c r="JLB9" s="11"/>
      <c r="JLC9" s="11"/>
      <c r="JLD9" s="11"/>
      <c r="JLE9" s="11"/>
      <c r="JLF9" s="11"/>
      <c r="JLG9" s="234"/>
      <c r="JLH9" s="235"/>
      <c r="JLI9" s="11"/>
      <c r="JLJ9" s="11"/>
      <c r="JLK9" s="11"/>
      <c r="JLL9" s="11"/>
      <c r="JLM9" s="11"/>
      <c r="JLN9" s="234"/>
      <c r="JLO9" s="235"/>
      <c r="JLP9" s="11"/>
      <c r="JLQ9" s="11"/>
      <c r="JLR9" s="11"/>
      <c r="JLS9" s="11"/>
      <c r="JLT9" s="11"/>
      <c r="JLU9" s="234"/>
      <c r="JLV9" s="235"/>
      <c r="JLW9" s="11"/>
      <c r="JLX9" s="11"/>
      <c r="JLY9" s="11"/>
      <c r="JLZ9" s="11"/>
      <c r="JMA9" s="11"/>
      <c r="JMB9" s="234"/>
      <c r="JMC9" s="235"/>
      <c r="JMD9" s="11"/>
      <c r="JME9" s="11"/>
      <c r="JMF9" s="11"/>
      <c r="JMG9" s="11"/>
      <c r="JMH9" s="11"/>
      <c r="JMI9" s="234"/>
      <c r="JMJ9" s="235"/>
      <c r="JMK9" s="11"/>
      <c r="JML9" s="11"/>
      <c r="JMM9" s="11"/>
      <c r="JMN9" s="11"/>
      <c r="JMO9" s="11"/>
      <c r="JMP9" s="234"/>
      <c r="JMQ9" s="235"/>
      <c r="JMR9" s="11"/>
      <c r="JMS9" s="11"/>
      <c r="JMT9" s="11"/>
      <c r="JMU9" s="11"/>
      <c r="JMV9" s="11"/>
      <c r="JMW9" s="234"/>
      <c r="JMX9" s="235"/>
      <c r="JMY9" s="11"/>
      <c r="JMZ9" s="11"/>
      <c r="JNA9" s="11"/>
      <c r="JNB9" s="11"/>
      <c r="JNC9" s="11"/>
      <c r="JND9" s="234"/>
      <c r="JNE9" s="235"/>
      <c r="JNF9" s="11"/>
      <c r="JNG9" s="11"/>
      <c r="JNH9" s="11"/>
      <c r="JNI9" s="11"/>
      <c r="JNJ9" s="11"/>
      <c r="JNK9" s="234"/>
      <c r="JNL9" s="235"/>
      <c r="JNM9" s="11"/>
      <c r="JNN9" s="11"/>
      <c r="JNO9" s="11"/>
      <c r="JNP9" s="11"/>
      <c r="JNQ9" s="11"/>
      <c r="JNR9" s="234"/>
      <c r="JNS9" s="235"/>
      <c r="JNT9" s="11"/>
      <c r="JNU9" s="11"/>
      <c r="JNV9" s="11"/>
      <c r="JNW9" s="11"/>
      <c r="JNX9" s="11"/>
      <c r="JNY9" s="234"/>
      <c r="JNZ9" s="235"/>
      <c r="JOA9" s="11"/>
      <c r="JOB9" s="11"/>
      <c r="JOC9" s="11"/>
      <c r="JOD9" s="11"/>
      <c r="JOE9" s="11"/>
      <c r="JOF9" s="234"/>
      <c r="JOG9" s="235"/>
      <c r="JOH9" s="11"/>
      <c r="JOI9" s="11"/>
      <c r="JOJ9" s="11"/>
      <c r="JOK9" s="11"/>
      <c r="JOL9" s="11"/>
      <c r="JOM9" s="234"/>
      <c r="JON9" s="235"/>
      <c r="JOO9" s="11"/>
      <c r="JOP9" s="11"/>
      <c r="JOQ9" s="11"/>
      <c r="JOR9" s="11"/>
      <c r="JOS9" s="11"/>
      <c r="JOT9" s="234"/>
      <c r="JOU9" s="235"/>
      <c r="JOV9" s="11"/>
      <c r="JOW9" s="11"/>
      <c r="JOX9" s="11"/>
      <c r="JOY9" s="11"/>
      <c r="JOZ9" s="11"/>
      <c r="JPA9" s="234"/>
      <c r="JPB9" s="235"/>
      <c r="JPC9" s="11"/>
      <c r="JPD9" s="11"/>
      <c r="JPE9" s="11"/>
      <c r="JPF9" s="11"/>
      <c r="JPG9" s="11"/>
      <c r="JPH9" s="234"/>
      <c r="JPI9" s="235"/>
      <c r="JPJ9" s="11"/>
      <c r="JPK9" s="11"/>
      <c r="JPL9" s="11"/>
      <c r="JPM9" s="11"/>
      <c r="JPN9" s="11"/>
      <c r="JPO9" s="234"/>
      <c r="JPP9" s="235"/>
      <c r="JPQ9" s="11"/>
      <c r="JPR9" s="11"/>
      <c r="JPS9" s="11"/>
      <c r="JPT9" s="11"/>
      <c r="JPU9" s="11"/>
      <c r="JPV9" s="234"/>
      <c r="JPW9" s="235"/>
      <c r="JPX9" s="11"/>
      <c r="JPY9" s="11"/>
      <c r="JPZ9" s="11"/>
      <c r="JQA9" s="11"/>
      <c r="JQB9" s="11"/>
      <c r="JQC9" s="234"/>
      <c r="JQD9" s="235"/>
      <c r="JQE9" s="11"/>
      <c r="JQF9" s="11"/>
      <c r="JQG9" s="11"/>
      <c r="JQH9" s="11"/>
      <c r="JQI9" s="11"/>
      <c r="JQJ9" s="234"/>
      <c r="JQK9" s="235"/>
      <c r="JQL9" s="11"/>
      <c r="JQM9" s="11"/>
      <c r="JQN9" s="11"/>
      <c r="JQO9" s="11"/>
      <c r="JQP9" s="11"/>
      <c r="JQQ9" s="234"/>
      <c r="JQR9" s="235"/>
      <c r="JQS9" s="11"/>
      <c r="JQT9" s="11"/>
      <c r="JQU9" s="11"/>
      <c r="JQV9" s="11"/>
      <c r="JQW9" s="11"/>
      <c r="JQX9" s="234"/>
      <c r="JQY9" s="235"/>
      <c r="JQZ9" s="11"/>
      <c r="JRA9" s="11"/>
      <c r="JRB9" s="11"/>
      <c r="JRC9" s="11"/>
      <c r="JRD9" s="11"/>
      <c r="JRE9" s="234"/>
      <c r="JRF9" s="235"/>
      <c r="JRG9" s="11"/>
      <c r="JRH9" s="11"/>
      <c r="JRI9" s="11"/>
      <c r="JRJ9" s="11"/>
      <c r="JRK9" s="11"/>
      <c r="JRL9" s="234"/>
      <c r="JRM9" s="235"/>
      <c r="JRN9" s="11"/>
      <c r="JRO9" s="11"/>
      <c r="JRP9" s="11"/>
      <c r="JRQ9" s="11"/>
      <c r="JRR9" s="11"/>
      <c r="JRS9" s="234"/>
      <c r="JRT9" s="235"/>
      <c r="JRU9" s="11"/>
      <c r="JRV9" s="11"/>
      <c r="JRW9" s="11"/>
      <c r="JRX9" s="11"/>
      <c r="JRY9" s="11"/>
      <c r="JRZ9" s="234"/>
      <c r="JSA9" s="235"/>
      <c r="JSB9" s="11"/>
      <c r="JSC9" s="11"/>
      <c r="JSD9" s="11"/>
      <c r="JSE9" s="11"/>
      <c r="JSF9" s="11"/>
      <c r="JSG9" s="234"/>
      <c r="JSH9" s="235"/>
      <c r="JSI9" s="11"/>
      <c r="JSJ9" s="11"/>
      <c r="JSK9" s="11"/>
      <c r="JSL9" s="11"/>
      <c r="JSM9" s="11"/>
      <c r="JSN9" s="234"/>
      <c r="JSO9" s="235"/>
      <c r="JSP9" s="11"/>
      <c r="JSQ9" s="11"/>
      <c r="JSR9" s="11"/>
      <c r="JSS9" s="11"/>
      <c r="JST9" s="11"/>
      <c r="JSU9" s="234"/>
      <c r="JSV9" s="235"/>
      <c r="JSW9" s="11"/>
      <c r="JSX9" s="11"/>
      <c r="JSY9" s="11"/>
      <c r="JSZ9" s="11"/>
      <c r="JTA9" s="11"/>
      <c r="JTB9" s="234"/>
      <c r="JTC9" s="235"/>
      <c r="JTD9" s="11"/>
      <c r="JTE9" s="11"/>
      <c r="JTF9" s="11"/>
      <c r="JTG9" s="11"/>
      <c r="JTH9" s="11"/>
      <c r="JTI9" s="234"/>
      <c r="JTJ9" s="235"/>
      <c r="JTK9" s="11"/>
      <c r="JTL9" s="11"/>
      <c r="JTM9" s="11"/>
      <c r="JTN9" s="11"/>
      <c r="JTO9" s="11"/>
      <c r="JTP9" s="234"/>
      <c r="JTQ9" s="235"/>
      <c r="JTR9" s="11"/>
      <c r="JTS9" s="11"/>
      <c r="JTT9" s="11"/>
      <c r="JTU9" s="11"/>
      <c r="JTV9" s="11"/>
      <c r="JTW9" s="234"/>
      <c r="JTX9" s="235"/>
      <c r="JTY9" s="11"/>
      <c r="JTZ9" s="11"/>
      <c r="JUA9" s="11"/>
      <c r="JUB9" s="11"/>
      <c r="JUC9" s="11"/>
      <c r="JUD9" s="234"/>
      <c r="JUE9" s="235"/>
      <c r="JUF9" s="11"/>
      <c r="JUG9" s="11"/>
      <c r="JUH9" s="11"/>
      <c r="JUI9" s="11"/>
      <c r="JUJ9" s="11"/>
      <c r="JUK9" s="234"/>
      <c r="JUL9" s="235"/>
      <c r="JUM9" s="11"/>
      <c r="JUN9" s="11"/>
      <c r="JUO9" s="11"/>
      <c r="JUP9" s="11"/>
      <c r="JUQ9" s="11"/>
      <c r="JUR9" s="234"/>
      <c r="JUS9" s="235"/>
      <c r="JUT9" s="11"/>
      <c r="JUU9" s="11"/>
      <c r="JUV9" s="11"/>
      <c r="JUW9" s="11"/>
      <c r="JUX9" s="11"/>
      <c r="JUY9" s="234"/>
      <c r="JUZ9" s="235"/>
      <c r="JVA9" s="11"/>
      <c r="JVB9" s="11"/>
      <c r="JVC9" s="11"/>
      <c r="JVD9" s="11"/>
      <c r="JVE9" s="11"/>
      <c r="JVF9" s="234"/>
      <c r="JVG9" s="235"/>
      <c r="JVH9" s="11"/>
      <c r="JVI9" s="11"/>
      <c r="JVJ9" s="11"/>
      <c r="JVK9" s="11"/>
      <c r="JVL9" s="11"/>
      <c r="JVM9" s="234"/>
      <c r="JVN9" s="235"/>
      <c r="JVO9" s="11"/>
      <c r="JVP9" s="11"/>
      <c r="JVQ9" s="11"/>
      <c r="JVR9" s="11"/>
      <c r="JVS9" s="11"/>
      <c r="JVT9" s="234"/>
      <c r="JVU9" s="235"/>
      <c r="JVV9" s="11"/>
      <c r="JVW9" s="11"/>
      <c r="JVX9" s="11"/>
      <c r="JVY9" s="11"/>
      <c r="JVZ9" s="11"/>
      <c r="JWA9" s="234"/>
      <c r="JWB9" s="235"/>
      <c r="JWC9" s="11"/>
      <c r="JWD9" s="11"/>
      <c r="JWE9" s="11"/>
      <c r="JWF9" s="11"/>
      <c r="JWG9" s="11"/>
      <c r="JWH9" s="234"/>
      <c r="JWI9" s="235"/>
      <c r="JWJ9" s="11"/>
      <c r="JWK9" s="11"/>
      <c r="JWL9" s="11"/>
      <c r="JWM9" s="11"/>
      <c r="JWN9" s="11"/>
      <c r="JWO9" s="234"/>
      <c r="JWP9" s="235"/>
      <c r="JWQ9" s="11"/>
      <c r="JWR9" s="11"/>
      <c r="JWS9" s="11"/>
      <c r="JWT9" s="11"/>
      <c r="JWU9" s="11"/>
      <c r="JWV9" s="234"/>
      <c r="JWW9" s="235"/>
      <c r="JWX9" s="11"/>
      <c r="JWY9" s="11"/>
      <c r="JWZ9" s="11"/>
      <c r="JXA9" s="11"/>
      <c r="JXB9" s="11"/>
      <c r="JXC9" s="234"/>
      <c r="JXD9" s="235"/>
      <c r="JXE9" s="11"/>
      <c r="JXF9" s="11"/>
      <c r="JXG9" s="11"/>
      <c r="JXH9" s="11"/>
      <c r="JXI9" s="11"/>
      <c r="JXJ9" s="234"/>
      <c r="JXK9" s="235"/>
      <c r="JXL9" s="11"/>
      <c r="JXM9" s="11"/>
      <c r="JXN9" s="11"/>
      <c r="JXO9" s="11"/>
      <c r="JXP9" s="11"/>
      <c r="JXQ9" s="234"/>
      <c r="JXR9" s="235"/>
      <c r="JXS9" s="11"/>
      <c r="JXT9" s="11"/>
      <c r="JXU9" s="11"/>
      <c r="JXV9" s="11"/>
      <c r="JXW9" s="11"/>
      <c r="JXX9" s="234"/>
      <c r="JXY9" s="235"/>
      <c r="JXZ9" s="11"/>
      <c r="JYA9" s="11"/>
      <c r="JYB9" s="11"/>
      <c r="JYC9" s="11"/>
      <c r="JYD9" s="11"/>
      <c r="JYE9" s="234"/>
      <c r="JYF9" s="235"/>
      <c r="JYG9" s="11"/>
      <c r="JYH9" s="11"/>
      <c r="JYI9" s="11"/>
      <c r="JYJ9" s="11"/>
      <c r="JYK9" s="11"/>
      <c r="JYL9" s="234"/>
      <c r="JYM9" s="235"/>
      <c r="JYN9" s="11"/>
      <c r="JYO9" s="11"/>
      <c r="JYP9" s="11"/>
      <c r="JYQ9" s="11"/>
      <c r="JYR9" s="11"/>
      <c r="JYS9" s="234"/>
      <c r="JYT9" s="235"/>
      <c r="JYU9" s="11"/>
      <c r="JYV9" s="11"/>
      <c r="JYW9" s="11"/>
      <c r="JYX9" s="11"/>
      <c r="JYY9" s="11"/>
      <c r="JYZ9" s="234"/>
      <c r="JZA9" s="235"/>
      <c r="JZB9" s="11"/>
      <c r="JZC9" s="11"/>
      <c r="JZD9" s="11"/>
      <c r="JZE9" s="11"/>
      <c r="JZF9" s="11"/>
      <c r="JZG9" s="234"/>
      <c r="JZH9" s="235"/>
      <c r="JZI9" s="11"/>
      <c r="JZJ9" s="11"/>
      <c r="JZK9" s="11"/>
      <c r="JZL9" s="11"/>
      <c r="JZM9" s="11"/>
      <c r="JZN9" s="234"/>
      <c r="JZO9" s="235"/>
      <c r="JZP9" s="11"/>
      <c r="JZQ9" s="11"/>
      <c r="JZR9" s="11"/>
      <c r="JZS9" s="11"/>
      <c r="JZT9" s="11"/>
      <c r="JZU9" s="234"/>
      <c r="JZV9" s="235"/>
      <c r="JZW9" s="11"/>
      <c r="JZX9" s="11"/>
      <c r="JZY9" s="11"/>
      <c r="JZZ9" s="11"/>
      <c r="KAA9" s="11"/>
      <c r="KAB9" s="234"/>
      <c r="KAC9" s="235"/>
      <c r="KAD9" s="11"/>
      <c r="KAE9" s="11"/>
      <c r="KAF9" s="11"/>
      <c r="KAG9" s="11"/>
      <c r="KAH9" s="11"/>
      <c r="KAI9" s="234"/>
      <c r="KAJ9" s="235"/>
      <c r="KAK9" s="11"/>
      <c r="KAL9" s="11"/>
      <c r="KAM9" s="11"/>
      <c r="KAN9" s="11"/>
      <c r="KAO9" s="11"/>
      <c r="KAP9" s="234"/>
      <c r="KAQ9" s="235"/>
      <c r="KAR9" s="11"/>
      <c r="KAS9" s="11"/>
      <c r="KAT9" s="11"/>
      <c r="KAU9" s="11"/>
      <c r="KAV9" s="11"/>
      <c r="KAW9" s="234"/>
      <c r="KAX9" s="235"/>
      <c r="KAY9" s="11"/>
      <c r="KAZ9" s="11"/>
      <c r="KBA9" s="11"/>
      <c r="KBB9" s="11"/>
      <c r="KBC9" s="11"/>
      <c r="KBD9" s="234"/>
      <c r="KBE9" s="235"/>
      <c r="KBF9" s="11"/>
      <c r="KBG9" s="11"/>
      <c r="KBH9" s="11"/>
      <c r="KBI9" s="11"/>
      <c r="KBJ9" s="11"/>
      <c r="KBK9" s="234"/>
      <c r="KBL9" s="235"/>
      <c r="KBM9" s="11"/>
      <c r="KBN9" s="11"/>
      <c r="KBO9" s="11"/>
      <c r="KBP9" s="11"/>
      <c r="KBQ9" s="11"/>
      <c r="KBR9" s="234"/>
      <c r="KBS9" s="235"/>
      <c r="KBT9" s="11"/>
      <c r="KBU9" s="11"/>
      <c r="KBV9" s="11"/>
      <c r="KBW9" s="11"/>
      <c r="KBX9" s="11"/>
      <c r="KBY9" s="234"/>
      <c r="KBZ9" s="235"/>
      <c r="KCA9" s="11"/>
      <c r="KCB9" s="11"/>
      <c r="KCC9" s="11"/>
      <c r="KCD9" s="11"/>
      <c r="KCE9" s="11"/>
      <c r="KCF9" s="234"/>
      <c r="KCG9" s="235"/>
      <c r="KCH9" s="11"/>
      <c r="KCI9" s="11"/>
      <c r="KCJ9" s="11"/>
      <c r="KCK9" s="11"/>
      <c r="KCL9" s="11"/>
      <c r="KCM9" s="234"/>
      <c r="KCN9" s="235"/>
      <c r="KCO9" s="11"/>
      <c r="KCP9" s="11"/>
      <c r="KCQ9" s="11"/>
      <c r="KCR9" s="11"/>
      <c r="KCS9" s="11"/>
      <c r="KCT9" s="234"/>
      <c r="KCU9" s="235"/>
      <c r="KCV9" s="11"/>
      <c r="KCW9" s="11"/>
      <c r="KCX9" s="11"/>
      <c r="KCY9" s="11"/>
      <c r="KCZ9" s="11"/>
      <c r="KDA9" s="234"/>
      <c r="KDB9" s="235"/>
      <c r="KDC9" s="11"/>
      <c r="KDD9" s="11"/>
      <c r="KDE9" s="11"/>
      <c r="KDF9" s="11"/>
      <c r="KDG9" s="11"/>
      <c r="KDH9" s="234"/>
      <c r="KDI9" s="235"/>
      <c r="KDJ9" s="11"/>
      <c r="KDK9" s="11"/>
      <c r="KDL9" s="11"/>
      <c r="KDM9" s="11"/>
      <c r="KDN9" s="11"/>
      <c r="KDO9" s="234"/>
      <c r="KDP9" s="235"/>
      <c r="KDQ9" s="11"/>
      <c r="KDR9" s="11"/>
      <c r="KDS9" s="11"/>
      <c r="KDT9" s="11"/>
      <c r="KDU9" s="11"/>
      <c r="KDV9" s="234"/>
      <c r="KDW9" s="235"/>
      <c r="KDX9" s="11"/>
      <c r="KDY9" s="11"/>
      <c r="KDZ9" s="11"/>
      <c r="KEA9" s="11"/>
      <c r="KEB9" s="11"/>
      <c r="KEC9" s="234"/>
      <c r="KED9" s="235"/>
      <c r="KEE9" s="11"/>
      <c r="KEF9" s="11"/>
      <c r="KEG9" s="11"/>
      <c r="KEH9" s="11"/>
      <c r="KEI9" s="11"/>
      <c r="KEJ9" s="234"/>
      <c r="KEK9" s="235"/>
      <c r="KEL9" s="11"/>
      <c r="KEM9" s="11"/>
      <c r="KEN9" s="11"/>
      <c r="KEO9" s="11"/>
      <c r="KEP9" s="11"/>
      <c r="KEQ9" s="234"/>
      <c r="KER9" s="235"/>
      <c r="KES9" s="11"/>
      <c r="KET9" s="11"/>
      <c r="KEU9" s="11"/>
      <c r="KEV9" s="11"/>
      <c r="KEW9" s="11"/>
      <c r="KEX9" s="234"/>
      <c r="KEY9" s="235"/>
      <c r="KEZ9" s="11"/>
      <c r="KFA9" s="11"/>
      <c r="KFB9" s="11"/>
      <c r="KFC9" s="11"/>
      <c r="KFD9" s="11"/>
      <c r="KFE9" s="234"/>
      <c r="KFF9" s="235"/>
      <c r="KFG9" s="11"/>
      <c r="KFH9" s="11"/>
      <c r="KFI9" s="11"/>
      <c r="KFJ9" s="11"/>
      <c r="KFK9" s="11"/>
      <c r="KFL9" s="234"/>
      <c r="KFM9" s="235"/>
      <c r="KFN9" s="11"/>
      <c r="KFO9" s="11"/>
      <c r="KFP9" s="11"/>
      <c r="KFQ9" s="11"/>
      <c r="KFR9" s="11"/>
      <c r="KFS9" s="234"/>
      <c r="KFT9" s="235"/>
      <c r="KFU9" s="11"/>
      <c r="KFV9" s="11"/>
      <c r="KFW9" s="11"/>
      <c r="KFX9" s="11"/>
      <c r="KFY9" s="11"/>
      <c r="KFZ9" s="234"/>
      <c r="KGA9" s="235"/>
      <c r="KGB9" s="11"/>
      <c r="KGC9" s="11"/>
      <c r="KGD9" s="11"/>
      <c r="KGE9" s="11"/>
      <c r="KGF9" s="11"/>
      <c r="KGG9" s="234"/>
      <c r="KGH9" s="235"/>
      <c r="KGI9" s="11"/>
      <c r="KGJ9" s="11"/>
      <c r="KGK9" s="11"/>
      <c r="KGL9" s="11"/>
      <c r="KGM9" s="11"/>
      <c r="KGN9" s="234"/>
      <c r="KGO9" s="235"/>
      <c r="KGP9" s="11"/>
      <c r="KGQ9" s="11"/>
      <c r="KGR9" s="11"/>
      <c r="KGS9" s="11"/>
      <c r="KGT9" s="11"/>
      <c r="KGU9" s="234"/>
      <c r="KGV9" s="235"/>
      <c r="KGW9" s="11"/>
      <c r="KGX9" s="11"/>
      <c r="KGY9" s="11"/>
      <c r="KGZ9" s="11"/>
      <c r="KHA9" s="11"/>
      <c r="KHB9" s="234"/>
      <c r="KHC9" s="235"/>
      <c r="KHD9" s="11"/>
      <c r="KHE9" s="11"/>
      <c r="KHF9" s="11"/>
      <c r="KHG9" s="11"/>
      <c r="KHH9" s="11"/>
      <c r="KHI9" s="234"/>
      <c r="KHJ9" s="235"/>
      <c r="KHK9" s="11"/>
      <c r="KHL9" s="11"/>
      <c r="KHM9" s="11"/>
      <c r="KHN9" s="11"/>
      <c r="KHO9" s="11"/>
      <c r="KHP9" s="234"/>
      <c r="KHQ9" s="235"/>
      <c r="KHR9" s="11"/>
      <c r="KHS9" s="11"/>
      <c r="KHT9" s="11"/>
      <c r="KHU9" s="11"/>
      <c r="KHV9" s="11"/>
      <c r="KHW9" s="234"/>
      <c r="KHX9" s="235"/>
      <c r="KHY9" s="11"/>
      <c r="KHZ9" s="11"/>
      <c r="KIA9" s="11"/>
      <c r="KIB9" s="11"/>
      <c r="KIC9" s="11"/>
      <c r="KID9" s="234"/>
      <c r="KIE9" s="235"/>
      <c r="KIF9" s="11"/>
      <c r="KIG9" s="11"/>
      <c r="KIH9" s="11"/>
      <c r="KII9" s="11"/>
      <c r="KIJ9" s="11"/>
      <c r="KIK9" s="234"/>
      <c r="KIL9" s="235"/>
      <c r="KIM9" s="11"/>
      <c r="KIN9" s="11"/>
      <c r="KIO9" s="11"/>
      <c r="KIP9" s="11"/>
      <c r="KIQ9" s="11"/>
      <c r="KIR9" s="234"/>
      <c r="KIS9" s="235"/>
      <c r="KIT9" s="11"/>
      <c r="KIU9" s="11"/>
      <c r="KIV9" s="11"/>
      <c r="KIW9" s="11"/>
      <c r="KIX9" s="11"/>
      <c r="KIY9" s="234"/>
      <c r="KIZ9" s="235"/>
      <c r="KJA9" s="11"/>
      <c r="KJB9" s="11"/>
      <c r="KJC9" s="11"/>
      <c r="KJD9" s="11"/>
      <c r="KJE9" s="11"/>
      <c r="KJF9" s="234"/>
      <c r="KJG9" s="235"/>
      <c r="KJH9" s="11"/>
      <c r="KJI9" s="11"/>
      <c r="KJJ9" s="11"/>
      <c r="KJK9" s="11"/>
      <c r="KJL9" s="11"/>
      <c r="KJM9" s="234"/>
      <c r="KJN9" s="235"/>
      <c r="KJO9" s="11"/>
      <c r="KJP9" s="11"/>
      <c r="KJQ9" s="11"/>
      <c r="KJR9" s="11"/>
      <c r="KJS9" s="11"/>
      <c r="KJT9" s="234"/>
      <c r="KJU9" s="235"/>
      <c r="KJV9" s="11"/>
      <c r="KJW9" s="11"/>
      <c r="KJX9" s="11"/>
      <c r="KJY9" s="11"/>
      <c r="KJZ9" s="11"/>
      <c r="KKA9" s="234"/>
      <c r="KKB9" s="235"/>
      <c r="KKC9" s="11"/>
      <c r="KKD9" s="11"/>
      <c r="KKE9" s="11"/>
      <c r="KKF9" s="11"/>
      <c r="KKG9" s="11"/>
      <c r="KKH9" s="234"/>
      <c r="KKI9" s="235"/>
      <c r="KKJ9" s="11"/>
      <c r="KKK9" s="11"/>
      <c r="KKL9" s="11"/>
      <c r="KKM9" s="11"/>
      <c r="KKN9" s="11"/>
      <c r="KKO9" s="234"/>
      <c r="KKP9" s="235"/>
      <c r="KKQ9" s="11"/>
      <c r="KKR9" s="11"/>
      <c r="KKS9" s="11"/>
      <c r="KKT9" s="11"/>
      <c r="KKU9" s="11"/>
      <c r="KKV9" s="234"/>
      <c r="KKW9" s="235"/>
      <c r="KKX9" s="11"/>
      <c r="KKY9" s="11"/>
      <c r="KKZ9" s="11"/>
      <c r="KLA9" s="11"/>
      <c r="KLB9" s="11"/>
      <c r="KLC9" s="234"/>
      <c r="KLD9" s="235"/>
      <c r="KLE9" s="11"/>
      <c r="KLF9" s="11"/>
      <c r="KLG9" s="11"/>
      <c r="KLH9" s="11"/>
      <c r="KLI9" s="11"/>
      <c r="KLJ9" s="234"/>
      <c r="KLK9" s="235"/>
      <c r="KLL9" s="11"/>
      <c r="KLM9" s="11"/>
      <c r="KLN9" s="11"/>
      <c r="KLO9" s="11"/>
      <c r="KLP9" s="11"/>
      <c r="KLQ9" s="234"/>
      <c r="KLR9" s="235"/>
      <c r="KLS9" s="11"/>
      <c r="KLT9" s="11"/>
      <c r="KLU9" s="11"/>
      <c r="KLV9" s="11"/>
      <c r="KLW9" s="11"/>
      <c r="KLX9" s="234"/>
      <c r="KLY9" s="235"/>
      <c r="KLZ9" s="11"/>
      <c r="KMA9" s="11"/>
      <c r="KMB9" s="11"/>
      <c r="KMC9" s="11"/>
      <c r="KMD9" s="11"/>
      <c r="KME9" s="234"/>
      <c r="KMF9" s="235"/>
      <c r="KMG9" s="11"/>
      <c r="KMH9" s="11"/>
      <c r="KMI9" s="11"/>
      <c r="KMJ9" s="11"/>
      <c r="KMK9" s="11"/>
      <c r="KML9" s="234"/>
      <c r="KMM9" s="235"/>
      <c r="KMN9" s="11"/>
      <c r="KMO9" s="11"/>
      <c r="KMP9" s="11"/>
      <c r="KMQ9" s="11"/>
      <c r="KMR9" s="11"/>
      <c r="KMS9" s="234"/>
      <c r="KMT9" s="235"/>
      <c r="KMU9" s="11"/>
      <c r="KMV9" s="11"/>
      <c r="KMW9" s="11"/>
      <c r="KMX9" s="11"/>
      <c r="KMY9" s="11"/>
      <c r="KMZ9" s="234"/>
      <c r="KNA9" s="235"/>
      <c r="KNB9" s="11"/>
      <c r="KNC9" s="11"/>
      <c r="KND9" s="11"/>
      <c r="KNE9" s="11"/>
      <c r="KNF9" s="11"/>
      <c r="KNG9" s="234"/>
      <c r="KNH9" s="235"/>
      <c r="KNI9" s="11"/>
      <c r="KNJ9" s="11"/>
      <c r="KNK9" s="11"/>
      <c r="KNL9" s="11"/>
      <c r="KNM9" s="11"/>
      <c r="KNN9" s="234"/>
      <c r="KNO9" s="235"/>
      <c r="KNP9" s="11"/>
      <c r="KNQ9" s="11"/>
      <c r="KNR9" s="11"/>
      <c r="KNS9" s="11"/>
      <c r="KNT9" s="11"/>
      <c r="KNU9" s="234"/>
      <c r="KNV9" s="235"/>
      <c r="KNW9" s="11"/>
      <c r="KNX9" s="11"/>
      <c r="KNY9" s="11"/>
      <c r="KNZ9" s="11"/>
      <c r="KOA9" s="11"/>
      <c r="KOB9" s="234"/>
      <c r="KOC9" s="235"/>
      <c r="KOD9" s="11"/>
      <c r="KOE9" s="11"/>
      <c r="KOF9" s="11"/>
      <c r="KOG9" s="11"/>
      <c r="KOH9" s="11"/>
      <c r="KOI9" s="234"/>
      <c r="KOJ9" s="235"/>
      <c r="KOK9" s="11"/>
      <c r="KOL9" s="11"/>
      <c r="KOM9" s="11"/>
      <c r="KON9" s="11"/>
      <c r="KOO9" s="11"/>
      <c r="KOP9" s="234"/>
      <c r="KOQ9" s="235"/>
      <c r="KOR9" s="11"/>
      <c r="KOS9" s="11"/>
      <c r="KOT9" s="11"/>
      <c r="KOU9" s="11"/>
      <c r="KOV9" s="11"/>
      <c r="KOW9" s="234"/>
      <c r="KOX9" s="235"/>
      <c r="KOY9" s="11"/>
      <c r="KOZ9" s="11"/>
      <c r="KPA9" s="11"/>
      <c r="KPB9" s="11"/>
      <c r="KPC9" s="11"/>
      <c r="KPD9" s="234"/>
      <c r="KPE9" s="235"/>
      <c r="KPF9" s="11"/>
      <c r="KPG9" s="11"/>
      <c r="KPH9" s="11"/>
      <c r="KPI9" s="11"/>
      <c r="KPJ9" s="11"/>
      <c r="KPK9" s="234"/>
      <c r="KPL9" s="235"/>
      <c r="KPM9" s="11"/>
      <c r="KPN9" s="11"/>
      <c r="KPO9" s="11"/>
      <c r="KPP9" s="11"/>
      <c r="KPQ9" s="11"/>
      <c r="KPR9" s="234"/>
      <c r="KPS9" s="235"/>
      <c r="KPT9" s="11"/>
      <c r="KPU9" s="11"/>
      <c r="KPV9" s="11"/>
      <c r="KPW9" s="11"/>
      <c r="KPX9" s="11"/>
      <c r="KPY9" s="234"/>
      <c r="KPZ9" s="235"/>
      <c r="KQA9" s="11"/>
      <c r="KQB9" s="11"/>
      <c r="KQC9" s="11"/>
      <c r="KQD9" s="11"/>
      <c r="KQE9" s="11"/>
      <c r="KQF9" s="234"/>
      <c r="KQG9" s="235"/>
      <c r="KQH9" s="11"/>
      <c r="KQI9" s="11"/>
      <c r="KQJ9" s="11"/>
      <c r="KQK9" s="11"/>
      <c r="KQL9" s="11"/>
      <c r="KQM9" s="234"/>
      <c r="KQN9" s="235"/>
      <c r="KQO9" s="11"/>
      <c r="KQP9" s="11"/>
      <c r="KQQ9" s="11"/>
      <c r="KQR9" s="11"/>
      <c r="KQS9" s="11"/>
      <c r="KQT9" s="234"/>
      <c r="KQU9" s="235"/>
      <c r="KQV9" s="11"/>
      <c r="KQW9" s="11"/>
      <c r="KQX9" s="11"/>
      <c r="KQY9" s="11"/>
      <c r="KQZ9" s="11"/>
      <c r="KRA9" s="234"/>
      <c r="KRB9" s="235"/>
      <c r="KRC9" s="11"/>
      <c r="KRD9" s="11"/>
      <c r="KRE9" s="11"/>
      <c r="KRF9" s="11"/>
      <c r="KRG9" s="11"/>
      <c r="KRH9" s="234"/>
      <c r="KRI9" s="235"/>
      <c r="KRJ9" s="11"/>
      <c r="KRK9" s="11"/>
      <c r="KRL9" s="11"/>
      <c r="KRM9" s="11"/>
      <c r="KRN9" s="11"/>
      <c r="KRO9" s="234"/>
      <c r="KRP9" s="235"/>
      <c r="KRQ9" s="11"/>
      <c r="KRR9" s="11"/>
      <c r="KRS9" s="11"/>
      <c r="KRT9" s="11"/>
      <c r="KRU9" s="11"/>
      <c r="KRV9" s="234"/>
      <c r="KRW9" s="235"/>
      <c r="KRX9" s="11"/>
      <c r="KRY9" s="11"/>
      <c r="KRZ9" s="11"/>
      <c r="KSA9" s="11"/>
      <c r="KSB9" s="11"/>
      <c r="KSC9" s="234"/>
      <c r="KSD9" s="235"/>
      <c r="KSE9" s="11"/>
      <c r="KSF9" s="11"/>
      <c r="KSG9" s="11"/>
      <c r="KSH9" s="11"/>
      <c r="KSI9" s="11"/>
      <c r="KSJ9" s="234"/>
      <c r="KSK9" s="235"/>
      <c r="KSL9" s="11"/>
      <c r="KSM9" s="11"/>
      <c r="KSN9" s="11"/>
      <c r="KSO9" s="11"/>
      <c r="KSP9" s="11"/>
      <c r="KSQ9" s="234"/>
      <c r="KSR9" s="235"/>
      <c r="KSS9" s="11"/>
      <c r="KST9" s="11"/>
      <c r="KSU9" s="11"/>
      <c r="KSV9" s="11"/>
      <c r="KSW9" s="11"/>
      <c r="KSX9" s="234"/>
      <c r="KSY9" s="235"/>
      <c r="KSZ9" s="11"/>
      <c r="KTA9" s="11"/>
      <c r="KTB9" s="11"/>
      <c r="KTC9" s="11"/>
      <c r="KTD9" s="11"/>
      <c r="KTE9" s="234"/>
      <c r="KTF9" s="235"/>
      <c r="KTG9" s="11"/>
      <c r="KTH9" s="11"/>
      <c r="KTI9" s="11"/>
      <c r="KTJ9" s="11"/>
      <c r="KTK9" s="11"/>
      <c r="KTL9" s="234"/>
      <c r="KTM9" s="235"/>
      <c r="KTN9" s="11"/>
      <c r="KTO9" s="11"/>
      <c r="KTP9" s="11"/>
      <c r="KTQ9" s="11"/>
      <c r="KTR9" s="11"/>
      <c r="KTS9" s="234"/>
      <c r="KTT9" s="235"/>
      <c r="KTU9" s="11"/>
      <c r="KTV9" s="11"/>
      <c r="KTW9" s="11"/>
      <c r="KTX9" s="11"/>
      <c r="KTY9" s="11"/>
      <c r="KTZ9" s="234"/>
      <c r="KUA9" s="235"/>
      <c r="KUB9" s="11"/>
      <c r="KUC9" s="11"/>
      <c r="KUD9" s="11"/>
      <c r="KUE9" s="11"/>
      <c r="KUF9" s="11"/>
      <c r="KUG9" s="234"/>
      <c r="KUH9" s="235"/>
      <c r="KUI9" s="11"/>
      <c r="KUJ9" s="11"/>
      <c r="KUK9" s="11"/>
      <c r="KUL9" s="11"/>
      <c r="KUM9" s="11"/>
      <c r="KUN9" s="234"/>
      <c r="KUO9" s="235"/>
      <c r="KUP9" s="11"/>
      <c r="KUQ9" s="11"/>
      <c r="KUR9" s="11"/>
      <c r="KUS9" s="11"/>
      <c r="KUT9" s="11"/>
      <c r="KUU9" s="234"/>
      <c r="KUV9" s="235"/>
      <c r="KUW9" s="11"/>
      <c r="KUX9" s="11"/>
      <c r="KUY9" s="11"/>
      <c r="KUZ9" s="11"/>
      <c r="KVA9" s="11"/>
      <c r="KVB9" s="234"/>
      <c r="KVC9" s="235"/>
      <c r="KVD9" s="11"/>
      <c r="KVE9" s="11"/>
      <c r="KVF9" s="11"/>
      <c r="KVG9" s="11"/>
      <c r="KVH9" s="11"/>
      <c r="KVI9" s="234"/>
      <c r="KVJ9" s="235"/>
      <c r="KVK9" s="11"/>
      <c r="KVL9" s="11"/>
      <c r="KVM9" s="11"/>
      <c r="KVN9" s="11"/>
      <c r="KVO9" s="11"/>
      <c r="KVP9" s="234"/>
      <c r="KVQ9" s="235"/>
      <c r="KVR9" s="11"/>
      <c r="KVS9" s="11"/>
      <c r="KVT9" s="11"/>
      <c r="KVU9" s="11"/>
      <c r="KVV9" s="11"/>
      <c r="KVW9" s="234"/>
      <c r="KVX9" s="235"/>
      <c r="KVY9" s="11"/>
      <c r="KVZ9" s="11"/>
      <c r="KWA9" s="11"/>
      <c r="KWB9" s="11"/>
      <c r="KWC9" s="11"/>
      <c r="KWD9" s="234"/>
      <c r="KWE9" s="235"/>
      <c r="KWF9" s="11"/>
      <c r="KWG9" s="11"/>
      <c r="KWH9" s="11"/>
      <c r="KWI9" s="11"/>
      <c r="KWJ9" s="11"/>
      <c r="KWK9" s="234"/>
      <c r="KWL9" s="235"/>
      <c r="KWM9" s="11"/>
      <c r="KWN9" s="11"/>
      <c r="KWO9" s="11"/>
      <c r="KWP9" s="11"/>
      <c r="KWQ9" s="11"/>
      <c r="KWR9" s="234"/>
      <c r="KWS9" s="235"/>
      <c r="KWT9" s="11"/>
      <c r="KWU9" s="11"/>
      <c r="KWV9" s="11"/>
      <c r="KWW9" s="11"/>
      <c r="KWX9" s="11"/>
      <c r="KWY9" s="234"/>
      <c r="KWZ9" s="235"/>
      <c r="KXA9" s="11"/>
      <c r="KXB9" s="11"/>
      <c r="KXC9" s="11"/>
      <c r="KXD9" s="11"/>
      <c r="KXE9" s="11"/>
      <c r="KXF9" s="234"/>
      <c r="KXG9" s="235"/>
      <c r="KXH9" s="11"/>
      <c r="KXI9" s="11"/>
      <c r="KXJ9" s="11"/>
      <c r="KXK9" s="11"/>
      <c r="KXL9" s="11"/>
      <c r="KXM9" s="234"/>
      <c r="KXN9" s="235"/>
      <c r="KXO9" s="11"/>
      <c r="KXP9" s="11"/>
      <c r="KXQ9" s="11"/>
      <c r="KXR9" s="11"/>
      <c r="KXS9" s="11"/>
      <c r="KXT9" s="234"/>
      <c r="KXU9" s="235"/>
      <c r="KXV9" s="11"/>
      <c r="KXW9" s="11"/>
      <c r="KXX9" s="11"/>
      <c r="KXY9" s="11"/>
      <c r="KXZ9" s="11"/>
      <c r="KYA9" s="234"/>
      <c r="KYB9" s="235"/>
      <c r="KYC9" s="11"/>
      <c r="KYD9" s="11"/>
      <c r="KYE9" s="11"/>
      <c r="KYF9" s="11"/>
      <c r="KYG9" s="11"/>
      <c r="KYH9" s="234"/>
      <c r="KYI9" s="235"/>
      <c r="KYJ9" s="11"/>
      <c r="KYK9" s="11"/>
      <c r="KYL9" s="11"/>
      <c r="KYM9" s="11"/>
      <c r="KYN9" s="11"/>
      <c r="KYO9" s="234"/>
      <c r="KYP9" s="235"/>
      <c r="KYQ9" s="11"/>
      <c r="KYR9" s="11"/>
      <c r="KYS9" s="11"/>
      <c r="KYT9" s="11"/>
      <c r="KYU9" s="11"/>
      <c r="KYV9" s="234"/>
      <c r="KYW9" s="235"/>
      <c r="KYX9" s="11"/>
      <c r="KYY9" s="11"/>
      <c r="KYZ9" s="11"/>
      <c r="KZA9" s="11"/>
      <c r="KZB9" s="11"/>
      <c r="KZC9" s="234"/>
      <c r="KZD9" s="235"/>
      <c r="KZE9" s="11"/>
      <c r="KZF9" s="11"/>
      <c r="KZG9" s="11"/>
      <c r="KZH9" s="11"/>
      <c r="KZI9" s="11"/>
      <c r="KZJ9" s="234"/>
      <c r="KZK9" s="235"/>
      <c r="KZL9" s="11"/>
      <c r="KZM9" s="11"/>
      <c r="KZN9" s="11"/>
      <c r="KZO9" s="11"/>
      <c r="KZP9" s="11"/>
      <c r="KZQ9" s="234"/>
      <c r="KZR9" s="235"/>
      <c r="KZS9" s="11"/>
      <c r="KZT9" s="11"/>
      <c r="KZU9" s="11"/>
      <c r="KZV9" s="11"/>
      <c r="KZW9" s="11"/>
      <c r="KZX9" s="234"/>
      <c r="KZY9" s="235"/>
      <c r="KZZ9" s="11"/>
      <c r="LAA9" s="11"/>
      <c r="LAB9" s="11"/>
      <c r="LAC9" s="11"/>
      <c r="LAD9" s="11"/>
      <c r="LAE9" s="234"/>
      <c r="LAF9" s="235"/>
      <c r="LAG9" s="11"/>
      <c r="LAH9" s="11"/>
      <c r="LAI9" s="11"/>
      <c r="LAJ9" s="11"/>
      <c r="LAK9" s="11"/>
      <c r="LAL9" s="234"/>
      <c r="LAM9" s="235"/>
      <c r="LAN9" s="11"/>
      <c r="LAO9" s="11"/>
      <c r="LAP9" s="11"/>
      <c r="LAQ9" s="11"/>
      <c r="LAR9" s="11"/>
      <c r="LAS9" s="234"/>
      <c r="LAT9" s="235"/>
      <c r="LAU9" s="11"/>
      <c r="LAV9" s="11"/>
      <c r="LAW9" s="11"/>
      <c r="LAX9" s="11"/>
      <c r="LAY9" s="11"/>
      <c r="LAZ9" s="234"/>
      <c r="LBA9" s="235"/>
      <c r="LBB9" s="11"/>
      <c r="LBC9" s="11"/>
      <c r="LBD9" s="11"/>
      <c r="LBE9" s="11"/>
      <c r="LBF9" s="11"/>
      <c r="LBG9" s="234"/>
      <c r="LBH9" s="235"/>
      <c r="LBI9" s="11"/>
      <c r="LBJ9" s="11"/>
      <c r="LBK9" s="11"/>
      <c r="LBL9" s="11"/>
      <c r="LBM9" s="11"/>
      <c r="LBN9" s="234"/>
      <c r="LBO9" s="235"/>
      <c r="LBP9" s="11"/>
      <c r="LBQ9" s="11"/>
      <c r="LBR9" s="11"/>
      <c r="LBS9" s="11"/>
      <c r="LBT9" s="11"/>
      <c r="LBU9" s="234"/>
      <c r="LBV9" s="235"/>
      <c r="LBW9" s="11"/>
      <c r="LBX9" s="11"/>
      <c r="LBY9" s="11"/>
      <c r="LBZ9" s="11"/>
      <c r="LCA9" s="11"/>
      <c r="LCB9" s="234"/>
      <c r="LCC9" s="235"/>
      <c r="LCD9" s="11"/>
      <c r="LCE9" s="11"/>
      <c r="LCF9" s="11"/>
      <c r="LCG9" s="11"/>
      <c r="LCH9" s="11"/>
      <c r="LCI9" s="234"/>
      <c r="LCJ9" s="235"/>
      <c r="LCK9" s="11"/>
      <c r="LCL9" s="11"/>
      <c r="LCM9" s="11"/>
      <c r="LCN9" s="11"/>
      <c r="LCO9" s="11"/>
      <c r="LCP9" s="234"/>
      <c r="LCQ9" s="235"/>
      <c r="LCR9" s="11"/>
      <c r="LCS9" s="11"/>
      <c r="LCT9" s="11"/>
      <c r="LCU9" s="11"/>
      <c r="LCV9" s="11"/>
      <c r="LCW9" s="234"/>
      <c r="LCX9" s="235"/>
      <c r="LCY9" s="11"/>
      <c r="LCZ9" s="11"/>
      <c r="LDA9" s="11"/>
      <c r="LDB9" s="11"/>
      <c r="LDC9" s="11"/>
      <c r="LDD9" s="234"/>
      <c r="LDE9" s="235"/>
      <c r="LDF9" s="11"/>
      <c r="LDG9" s="11"/>
      <c r="LDH9" s="11"/>
      <c r="LDI9" s="11"/>
      <c r="LDJ9" s="11"/>
      <c r="LDK9" s="234"/>
      <c r="LDL9" s="235"/>
      <c r="LDM9" s="11"/>
      <c r="LDN9" s="11"/>
      <c r="LDO9" s="11"/>
      <c r="LDP9" s="11"/>
      <c r="LDQ9" s="11"/>
      <c r="LDR9" s="234"/>
      <c r="LDS9" s="235"/>
      <c r="LDT9" s="11"/>
      <c r="LDU9" s="11"/>
      <c r="LDV9" s="11"/>
      <c r="LDW9" s="11"/>
      <c r="LDX9" s="11"/>
      <c r="LDY9" s="234"/>
      <c r="LDZ9" s="235"/>
      <c r="LEA9" s="11"/>
      <c r="LEB9" s="11"/>
      <c r="LEC9" s="11"/>
      <c r="LED9" s="11"/>
      <c r="LEE9" s="11"/>
      <c r="LEF9" s="234"/>
      <c r="LEG9" s="235"/>
      <c r="LEH9" s="11"/>
      <c r="LEI9" s="11"/>
      <c r="LEJ9" s="11"/>
      <c r="LEK9" s="11"/>
      <c r="LEL9" s="11"/>
      <c r="LEM9" s="234"/>
      <c r="LEN9" s="235"/>
      <c r="LEO9" s="11"/>
      <c r="LEP9" s="11"/>
      <c r="LEQ9" s="11"/>
      <c r="LER9" s="11"/>
      <c r="LES9" s="11"/>
      <c r="LET9" s="234"/>
      <c r="LEU9" s="235"/>
      <c r="LEV9" s="11"/>
      <c r="LEW9" s="11"/>
      <c r="LEX9" s="11"/>
      <c r="LEY9" s="11"/>
      <c r="LEZ9" s="11"/>
      <c r="LFA9" s="234"/>
      <c r="LFB9" s="235"/>
      <c r="LFC9" s="11"/>
      <c r="LFD9" s="11"/>
      <c r="LFE9" s="11"/>
      <c r="LFF9" s="11"/>
      <c r="LFG9" s="11"/>
      <c r="LFH9" s="234"/>
      <c r="LFI9" s="235"/>
      <c r="LFJ9" s="11"/>
      <c r="LFK9" s="11"/>
      <c r="LFL9" s="11"/>
      <c r="LFM9" s="11"/>
      <c r="LFN9" s="11"/>
      <c r="LFO9" s="234"/>
      <c r="LFP9" s="235"/>
      <c r="LFQ9" s="11"/>
      <c r="LFR9" s="11"/>
      <c r="LFS9" s="11"/>
      <c r="LFT9" s="11"/>
      <c r="LFU9" s="11"/>
      <c r="LFV9" s="234"/>
      <c r="LFW9" s="235"/>
      <c r="LFX9" s="11"/>
      <c r="LFY9" s="11"/>
      <c r="LFZ9" s="11"/>
      <c r="LGA9" s="11"/>
      <c r="LGB9" s="11"/>
      <c r="LGC9" s="234"/>
      <c r="LGD9" s="235"/>
      <c r="LGE9" s="11"/>
      <c r="LGF9" s="11"/>
      <c r="LGG9" s="11"/>
      <c r="LGH9" s="11"/>
      <c r="LGI9" s="11"/>
      <c r="LGJ9" s="234"/>
      <c r="LGK9" s="235"/>
      <c r="LGL9" s="11"/>
      <c r="LGM9" s="11"/>
      <c r="LGN9" s="11"/>
      <c r="LGO9" s="11"/>
      <c r="LGP9" s="11"/>
      <c r="LGQ9" s="234"/>
      <c r="LGR9" s="235"/>
      <c r="LGS9" s="11"/>
      <c r="LGT9" s="11"/>
      <c r="LGU9" s="11"/>
      <c r="LGV9" s="11"/>
      <c r="LGW9" s="11"/>
      <c r="LGX9" s="234"/>
      <c r="LGY9" s="235"/>
      <c r="LGZ9" s="11"/>
      <c r="LHA9" s="11"/>
      <c r="LHB9" s="11"/>
      <c r="LHC9" s="11"/>
      <c r="LHD9" s="11"/>
      <c r="LHE9" s="234"/>
      <c r="LHF9" s="235"/>
      <c r="LHG9" s="11"/>
      <c r="LHH9" s="11"/>
      <c r="LHI9" s="11"/>
      <c r="LHJ9" s="11"/>
      <c r="LHK9" s="11"/>
      <c r="LHL9" s="234"/>
      <c r="LHM9" s="235"/>
      <c r="LHN9" s="11"/>
      <c r="LHO9" s="11"/>
      <c r="LHP9" s="11"/>
      <c r="LHQ9" s="11"/>
      <c r="LHR9" s="11"/>
      <c r="LHS9" s="234"/>
      <c r="LHT9" s="235"/>
      <c r="LHU9" s="11"/>
      <c r="LHV9" s="11"/>
      <c r="LHW9" s="11"/>
      <c r="LHX9" s="11"/>
      <c r="LHY9" s="11"/>
      <c r="LHZ9" s="234"/>
      <c r="LIA9" s="235"/>
      <c r="LIB9" s="11"/>
      <c r="LIC9" s="11"/>
      <c r="LID9" s="11"/>
      <c r="LIE9" s="11"/>
      <c r="LIF9" s="11"/>
      <c r="LIG9" s="234"/>
      <c r="LIH9" s="235"/>
      <c r="LII9" s="11"/>
      <c r="LIJ9" s="11"/>
      <c r="LIK9" s="11"/>
      <c r="LIL9" s="11"/>
      <c r="LIM9" s="11"/>
      <c r="LIN9" s="234"/>
      <c r="LIO9" s="235"/>
      <c r="LIP9" s="11"/>
      <c r="LIQ9" s="11"/>
      <c r="LIR9" s="11"/>
      <c r="LIS9" s="11"/>
      <c r="LIT9" s="11"/>
      <c r="LIU9" s="234"/>
      <c r="LIV9" s="235"/>
      <c r="LIW9" s="11"/>
      <c r="LIX9" s="11"/>
      <c r="LIY9" s="11"/>
      <c r="LIZ9" s="11"/>
      <c r="LJA9" s="11"/>
      <c r="LJB9" s="234"/>
      <c r="LJC9" s="235"/>
      <c r="LJD9" s="11"/>
      <c r="LJE9" s="11"/>
      <c r="LJF9" s="11"/>
      <c r="LJG9" s="11"/>
      <c r="LJH9" s="11"/>
      <c r="LJI9" s="234"/>
      <c r="LJJ9" s="235"/>
      <c r="LJK9" s="11"/>
      <c r="LJL9" s="11"/>
      <c r="LJM9" s="11"/>
      <c r="LJN9" s="11"/>
      <c r="LJO9" s="11"/>
      <c r="LJP9" s="234"/>
      <c r="LJQ9" s="235"/>
      <c r="LJR9" s="11"/>
      <c r="LJS9" s="11"/>
      <c r="LJT9" s="11"/>
      <c r="LJU9" s="11"/>
      <c r="LJV9" s="11"/>
      <c r="LJW9" s="234"/>
      <c r="LJX9" s="235"/>
      <c r="LJY9" s="11"/>
      <c r="LJZ9" s="11"/>
      <c r="LKA9" s="11"/>
      <c r="LKB9" s="11"/>
      <c r="LKC9" s="11"/>
      <c r="LKD9" s="234"/>
      <c r="LKE9" s="235"/>
      <c r="LKF9" s="11"/>
      <c r="LKG9" s="11"/>
      <c r="LKH9" s="11"/>
      <c r="LKI9" s="11"/>
      <c r="LKJ9" s="11"/>
      <c r="LKK9" s="234"/>
      <c r="LKL9" s="235"/>
      <c r="LKM9" s="11"/>
      <c r="LKN9" s="11"/>
      <c r="LKO9" s="11"/>
      <c r="LKP9" s="11"/>
      <c r="LKQ9" s="11"/>
      <c r="LKR9" s="234"/>
      <c r="LKS9" s="235"/>
      <c r="LKT9" s="11"/>
      <c r="LKU9" s="11"/>
      <c r="LKV9" s="11"/>
      <c r="LKW9" s="11"/>
      <c r="LKX9" s="11"/>
      <c r="LKY9" s="234"/>
      <c r="LKZ9" s="235"/>
      <c r="LLA9" s="11"/>
      <c r="LLB9" s="11"/>
      <c r="LLC9" s="11"/>
      <c r="LLD9" s="11"/>
      <c r="LLE9" s="11"/>
      <c r="LLF9" s="234"/>
      <c r="LLG9" s="235"/>
      <c r="LLH9" s="11"/>
      <c r="LLI9" s="11"/>
      <c r="LLJ9" s="11"/>
      <c r="LLK9" s="11"/>
      <c r="LLL9" s="11"/>
      <c r="LLM9" s="234"/>
      <c r="LLN9" s="235"/>
      <c r="LLO9" s="11"/>
      <c r="LLP9" s="11"/>
      <c r="LLQ9" s="11"/>
      <c r="LLR9" s="11"/>
      <c r="LLS9" s="11"/>
      <c r="LLT9" s="234"/>
      <c r="LLU9" s="235"/>
      <c r="LLV9" s="11"/>
      <c r="LLW9" s="11"/>
      <c r="LLX9" s="11"/>
      <c r="LLY9" s="11"/>
      <c r="LLZ9" s="11"/>
      <c r="LMA9" s="234"/>
      <c r="LMB9" s="235"/>
      <c r="LMC9" s="11"/>
      <c r="LMD9" s="11"/>
      <c r="LME9" s="11"/>
      <c r="LMF9" s="11"/>
      <c r="LMG9" s="11"/>
      <c r="LMH9" s="234"/>
      <c r="LMI9" s="235"/>
      <c r="LMJ9" s="11"/>
      <c r="LMK9" s="11"/>
      <c r="LML9" s="11"/>
      <c r="LMM9" s="11"/>
      <c r="LMN9" s="11"/>
      <c r="LMO9" s="234"/>
      <c r="LMP9" s="235"/>
      <c r="LMQ9" s="11"/>
      <c r="LMR9" s="11"/>
      <c r="LMS9" s="11"/>
      <c r="LMT9" s="11"/>
      <c r="LMU9" s="11"/>
      <c r="LMV9" s="234"/>
      <c r="LMW9" s="235"/>
      <c r="LMX9" s="11"/>
      <c r="LMY9" s="11"/>
      <c r="LMZ9" s="11"/>
      <c r="LNA9" s="11"/>
      <c r="LNB9" s="11"/>
      <c r="LNC9" s="234"/>
      <c r="LND9" s="235"/>
      <c r="LNE9" s="11"/>
      <c r="LNF9" s="11"/>
      <c r="LNG9" s="11"/>
      <c r="LNH9" s="11"/>
      <c r="LNI9" s="11"/>
      <c r="LNJ9" s="234"/>
      <c r="LNK9" s="235"/>
      <c r="LNL9" s="11"/>
      <c r="LNM9" s="11"/>
      <c r="LNN9" s="11"/>
      <c r="LNO9" s="11"/>
      <c r="LNP9" s="11"/>
      <c r="LNQ9" s="234"/>
      <c r="LNR9" s="235"/>
      <c r="LNS9" s="11"/>
      <c r="LNT9" s="11"/>
      <c r="LNU9" s="11"/>
      <c r="LNV9" s="11"/>
      <c r="LNW9" s="11"/>
      <c r="LNX9" s="234"/>
      <c r="LNY9" s="235"/>
      <c r="LNZ9" s="11"/>
      <c r="LOA9" s="11"/>
      <c r="LOB9" s="11"/>
      <c r="LOC9" s="11"/>
      <c r="LOD9" s="11"/>
      <c r="LOE9" s="234"/>
      <c r="LOF9" s="235"/>
      <c r="LOG9" s="11"/>
      <c r="LOH9" s="11"/>
      <c r="LOI9" s="11"/>
      <c r="LOJ9" s="11"/>
      <c r="LOK9" s="11"/>
      <c r="LOL9" s="234"/>
      <c r="LOM9" s="235"/>
      <c r="LON9" s="11"/>
      <c r="LOO9" s="11"/>
      <c r="LOP9" s="11"/>
      <c r="LOQ9" s="11"/>
      <c r="LOR9" s="11"/>
      <c r="LOS9" s="234"/>
      <c r="LOT9" s="235"/>
      <c r="LOU9" s="11"/>
      <c r="LOV9" s="11"/>
      <c r="LOW9" s="11"/>
      <c r="LOX9" s="11"/>
      <c r="LOY9" s="11"/>
      <c r="LOZ9" s="234"/>
      <c r="LPA9" s="235"/>
      <c r="LPB9" s="11"/>
      <c r="LPC9" s="11"/>
      <c r="LPD9" s="11"/>
      <c r="LPE9" s="11"/>
      <c r="LPF9" s="11"/>
      <c r="LPG9" s="234"/>
      <c r="LPH9" s="235"/>
      <c r="LPI9" s="11"/>
      <c r="LPJ9" s="11"/>
      <c r="LPK9" s="11"/>
      <c r="LPL9" s="11"/>
      <c r="LPM9" s="11"/>
      <c r="LPN9" s="234"/>
      <c r="LPO9" s="235"/>
      <c r="LPP9" s="11"/>
      <c r="LPQ9" s="11"/>
      <c r="LPR9" s="11"/>
      <c r="LPS9" s="11"/>
      <c r="LPT9" s="11"/>
      <c r="LPU9" s="234"/>
      <c r="LPV9" s="235"/>
      <c r="LPW9" s="11"/>
      <c r="LPX9" s="11"/>
      <c r="LPY9" s="11"/>
      <c r="LPZ9" s="11"/>
      <c r="LQA9" s="11"/>
      <c r="LQB9" s="234"/>
      <c r="LQC9" s="235"/>
      <c r="LQD9" s="11"/>
      <c r="LQE9" s="11"/>
      <c r="LQF9" s="11"/>
      <c r="LQG9" s="11"/>
      <c r="LQH9" s="11"/>
      <c r="LQI9" s="234"/>
      <c r="LQJ9" s="235"/>
      <c r="LQK9" s="11"/>
      <c r="LQL9" s="11"/>
      <c r="LQM9" s="11"/>
      <c r="LQN9" s="11"/>
      <c r="LQO9" s="11"/>
      <c r="LQP9" s="234"/>
      <c r="LQQ9" s="235"/>
      <c r="LQR9" s="11"/>
      <c r="LQS9" s="11"/>
      <c r="LQT9" s="11"/>
      <c r="LQU9" s="11"/>
      <c r="LQV9" s="11"/>
      <c r="LQW9" s="234"/>
      <c r="LQX9" s="235"/>
      <c r="LQY9" s="11"/>
      <c r="LQZ9" s="11"/>
      <c r="LRA9" s="11"/>
      <c r="LRB9" s="11"/>
      <c r="LRC9" s="11"/>
      <c r="LRD9" s="234"/>
      <c r="LRE9" s="235"/>
      <c r="LRF9" s="11"/>
      <c r="LRG9" s="11"/>
      <c r="LRH9" s="11"/>
      <c r="LRI9" s="11"/>
      <c r="LRJ9" s="11"/>
      <c r="LRK9" s="234"/>
      <c r="LRL9" s="235"/>
      <c r="LRM9" s="11"/>
      <c r="LRN9" s="11"/>
      <c r="LRO9" s="11"/>
      <c r="LRP9" s="11"/>
      <c r="LRQ9" s="11"/>
      <c r="LRR9" s="234"/>
      <c r="LRS9" s="235"/>
      <c r="LRT9" s="11"/>
      <c r="LRU9" s="11"/>
      <c r="LRV9" s="11"/>
      <c r="LRW9" s="11"/>
      <c r="LRX9" s="11"/>
      <c r="LRY9" s="234"/>
      <c r="LRZ9" s="235"/>
      <c r="LSA9" s="11"/>
      <c r="LSB9" s="11"/>
      <c r="LSC9" s="11"/>
      <c r="LSD9" s="11"/>
      <c r="LSE9" s="11"/>
      <c r="LSF9" s="234"/>
      <c r="LSG9" s="235"/>
      <c r="LSH9" s="11"/>
      <c r="LSI9" s="11"/>
      <c r="LSJ9" s="11"/>
      <c r="LSK9" s="11"/>
      <c r="LSL9" s="11"/>
      <c r="LSM9" s="234"/>
      <c r="LSN9" s="235"/>
      <c r="LSO9" s="11"/>
      <c r="LSP9" s="11"/>
      <c r="LSQ9" s="11"/>
      <c r="LSR9" s="11"/>
      <c r="LSS9" s="11"/>
      <c r="LST9" s="234"/>
      <c r="LSU9" s="235"/>
      <c r="LSV9" s="11"/>
      <c r="LSW9" s="11"/>
      <c r="LSX9" s="11"/>
      <c r="LSY9" s="11"/>
      <c r="LSZ9" s="11"/>
      <c r="LTA9" s="234"/>
      <c r="LTB9" s="235"/>
      <c r="LTC9" s="11"/>
      <c r="LTD9" s="11"/>
      <c r="LTE9" s="11"/>
      <c r="LTF9" s="11"/>
      <c r="LTG9" s="11"/>
      <c r="LTH9" s="234"/>
      <c r="LTI9" s="235"/>
      <c r="LTJ9" s="11"/>
      <c r="LTK9" s="11"/>
      <c r="LTL9" s="11"/>
      <c r="LTM9" s="11"/>
      <c r="LTN9" s="11"/>
      <c r="LTO9" s="234"/>
      <c r="LTP9" s="235"/>
      <c r="LTQ9" s="11"/>
      <c r="LTR9" s="11"/>
      <c r="LTS9" s="11"/>
      <c r="LTT9" s="11"/>
      <c r="LTU9" s="11"/>
      <c r="LTV9" s="234"/>
      <c r="LTW9" s="235"/>
      <c r="LTX9" s="11"/>
      <c r="LTY9" s="11"/>
      <c r="LTZ9" s="11"/>
      <c r="LUA9" s="11"/>
      <c r="LUB9" s="11"/>
      <c r="LUC9" s="234"/>
      <c r="LUD9" s="235"/>
      <c r="LUE9" s="11"/>
      <c r="LUF9" s="11"/>
      <c r="LUG9" s="11"/>
      <c r="LUH9" s="11"/>
      <c r="LUI9" s="11"/>
      <c r="LUJ9" s="234"/>
      <c r="LUK9" s="235"/>
      <c r="LUL9" s="11"/>
      <c r="LUM9" s="11"/>
      <c r="LUN9" s="11"/>
      <c r="LUO9" s="11"/>
      <c r="LUP9" s="11"/>
      <c r="LUQ9" s="234"/>
      <c r="LUR9" s="235"/>
      <c r="LUS9" s="11"/>
      <c r="LUT9" s="11"/>
      <c r="LUU9" s="11"/>
      <c r="LUV9" s="11"/>
      <c r="LUW9" s="11"/>
      <c r="LUX9" s="234"/>
      <c r="LUY9" s="235"/>
      <c r="LUZ9" s="11"/>
      <c r="LVA9" s="11"/>
      <c r="LVB9" s="11"/>
      <c r="LVC9" s="11"/>
      <c r="LVD9" s="11"/>
      <c r="LVE9" s="234"/>
      <c r="LVF9" s="235"/>
      <c r="LVG9" s="11"/>
      <c r="LVH9" s="11"/>
      <c r="LVI9" s="11"/>
      <c r="LVJ9" s="11"/>
      <c r="LVK9" s="11"/>
      <c r="LVL9" s="234"/>
      <c r="LVM9" s="235"/>
      <c r="LVN9" s="11"/>
      <c r="LVO9" s="11"/>
      <c r="LVP9" s="11"/>
      <c r="LVQ9" s="11"/>
      <c r="LVR9" s="11"/>
      <c r="LVS9" s="234"/>
      <c r="LVT9" s="235"/>
      <c r="LVU9" s="11"/>
      <c r="LVV9" s="11"/>
      <c r="LVW9" s="11"/>
      <c r="LVX9" s="11"/>
      <c r="LVY9" s="11"/>
      <c r="LVZ9" s="234"/>
      <c r="LWA9" s="235"/>
      <c r="LWB9" s="11"/>
      <c r="LWC9" s="11"/>
      <c r="LWD9" s="11"/>
      <c r="LWE9" s="11"/>
      <c r="LWF9" s="11"/>
      <c r="LWG9" s="234"/>
      <c r="LWH9" s="235"/>
      <c r="LWI9" s="11"/>
      <c r="LWJ9" s="11"/>
      <c r="LWK9" s="11"/>
      <c r="LWL9" s="11"/>
      <c r="LWM9" s="11"/>
      <c r="LWN9" s="234"/>
      <c r="LWO9" s="235"/>
      <c r="LWP9" s="11"/>
      <c r="LWQ9" s="11"/>
      <c r="LWR9" s="11"/>
      <c r="LWS9" s="11"/>
      <c r="LWT9" s="11"/>
      <c r="LWU9" s="234"/>
      <c r="LWV9" s="235"/>
      <c r="LWW9" s="11"/>
      <c r="LWX9" s="11"/>
      <c r="LWY9" s="11"/>
      <c r="LWZ9" s="11"/>
      <c r="LXA9" s="11"/>
      <c r="LXB9" s="234"/>
      <c r="LXC9" s="235"/>
      <c r="LXD9" s="11"/>
      <c r="LXE9" s="11"/>
      <c r="LXF9" s="11"/>
      <c r="LXG9" s="11"/>
      <c r="LXH9" s="11"/>
      <c r="LXI9" s="234"/>
      <c r="LXJ9" s="235"/>
      <c r="LXK9" s="11"/>
      <c r="LXL9" s="11"/>
      <c r="LXM9" s="11"/>
      <c r="LXN9" s="11"/>
      <c r="LXO9" s="11"/>
      <c r="LXP9" s="234"/>
      <c r="LXQ9" s="235"/>
      <c r="LXR9" s="11"/>
      <c r="LXS9" s="11"/>
      <c r="LXT9" s="11"/>
      <c r="LXU9" s="11"/>
      <c r="LXV9" s="11"/>
      <c r="LXW9" s="234"/>
      <c r="LXX9" s="235"/>
      <c r="LXY9" s="11"/>
      <c r="LXZ9" s="11"/>
      <c r="LYA9" s="11"/>
      <c r="LYB9" s="11"/>
      <c r="LYC9" s="11"/>
      <c r="LYD9" s="234"/>
      <c r="LYE9" s="235"/>
      <c r="LYF9" s="11"/>
      <c r="LYG9" s="11"/>
      <c r="LYH9" s="11"/>
      <c r="LYI9" s="11"/>
      <c r="LYJ9" s="11"/>
      <c r="LYK9" s="234"/>
      <c r="LYL9" s="235"/>
      <c r="LYM9" s="11"/>
      <c r="LYN9" s="11"/>
      <c r="LYO9" s="11"/>
      <c r="LYP9" s="11"/>
      <c r="LYQ9" s="11"/>
      <c r="LYR9" s="234"/>
      <c r="LYS9" s="235"/>
      <c r="LYT9" s="11"/>
      <c r="LYU9" s="11"/>
      <c r="LYV9" s="11"/>
      <c r="LYW9" s="11"/>
      <c r="LYX9" s="11"/>
      <c r="LYY9" s="234"/>
      <c r="LYZ9" s="235"/>
      <c r="LZA9" s="11"/>
      <c r="LZB9" s="11"/>
      <c r="LZC9" s="11"/>
      <c r="LZD9" s="11"/>
      <c r="LZE9" s="11"/>
      <c r="LZF9" s="234"/>
      <c r="LZG9" s="235"/>
      <c r="LZH9" s="11"/>
      <c r="LZI9" s="11"/>
      <c r="LZJ9" s="11"/>
      <c r="LZK9" s="11"/>
      <c r="LZL9" s="11"/>
      <c r="LZM9" s="234"/>
      <c r="LZN9" s="235"/>
      <c r="LZO9" s="11"/>
      <c r="LZP9" s="11"/>
      <c r="LZQ9" s="11"/>
      <c r="LZR9" s="11"/>
      <c r="LZS9" s="11"/>
      <c r="LZT9" s="234"/>
      <c r="LZU9" s="235"/>
      <c r="LZV9" s="11"/>
      <c r="LZW9" s="11"/>
      <c r="LZX9" s="11"/>
      <c r="LZY9" s="11"/>
      <c r="LZZ9" s="11"/>
      <c r="MAA9" s="234"/>
      <c r="MAB9" s="235"/>
      <c r="MAC9" s="11"/>
      <c r="MAD9" s="11"/>
      <c r="MAE9" s="11"/>
      <c r="MAF9" s="11"/>
      <c r="MAG9" s="11"/>
      <c r="MAH9" s="234"/>
      <c r="MAI9" s="235"/>
      <c r="MAJ9" s="11"/>
      <c r="MAK9" s="11"/>
      <c r="MAL9" s="11"/>
      <c r="MAM9" s="11"/>
      <c r="MAN9" s="11"/>
      <c r="MAO9" s="234"/>
      <c r="MAP9" s="235"/>
      <c r="MAQ9" s="11"/>
      <c r="MAR9" s="11"/>
      <c r="MAS9" s="11"/>
      <c r="MAT9" s="11"/>
      <c r="MAU9" s="11"/>
      <c r="MAV9" s="234"/>
      <c r="MAW9" s="235"/>
      <c r="MAX9" s="11"/>
      <c r="MAY9" s="11"/>
      <c r="MAZ9" s="11"/>
      <c r="MBA9" s="11"/>
      <c r="MBB9" s="11"/>
      <c r="MBC9" s="234"/>
      <c r="MBD9" s="235"/>
      <c r="MBE9" s="11"/>
      <c r="MBF9" s="11"/>
      <c r="MBG9" s="11"/>
      <c r="MBH9" s="11"/>
      <c r="MBI9" s="11"/>
      <c r="MBJ9" s="234"/>
      <c r="MBK9" s="235"/>
      <c r="MBL9" s="11"/>
      <c r="MBM9" s="11"/>
      <c r="MBN9" s="11"/>
      <c r="MBO9" s="11"/>
      <c r="MBP9" s="11"/>
      <c r="MBQ9" s="234"/>
      <c r="MBR9" s="235"/>
      <c r="MBS9" s="11"/>
      <c r="MBT9" s="11"/>
      <c r="MBU9" s="11"/>
      <c r="MBV9" s="11"/>
      <c r="MBW9" s="11"/>
      <c r="MBX9" s="234"/>
      <c r="MBY9" s="235"/>
      <c r="MBZ9" s="11"/>
      <c r="MCA9" s="11"/>
      <c r="MCB9" s="11"/>
      <c r="MCC9" s="11"/>
      <c r="MCD9" s="11"/>
      <c r="MCE9" s="234"/>
      <c r="MCF9" s="235"/>
      <c r="MCG9" s="11"/>
      <c r="MCH9" s="11"/>
      <c r="MCI9" s="11"/>
      <c r="MCJ9" s="11"/>
      <c r="MCK9" s="11"/>
      <c r="MCL9" s="234"/>
      <c r="MCM9" s="235"/>
      <c r="MCN9" s="11"/>
      <c r="MCO9" s="11"/>
      <c r="MCP9" s="11"/>
      <c r="MCQ9" s="11"/>
      <c r="MCR9" s="11"/>
      <c r="MCS9" s="234"/>
      <c r="MCT9" s="235"/>
      <c r="MCU9" s="11"/>
      <c r="MCV9" s="11"/>
      <c r="MCW9" s="11"/>
      <c r="MCX9" s="11"/>
      <c r="MCY9" s="11"/>
      <c r="MCZ9" s="234"/>
      <c r="MDA9" s="235"/>
      <c r="MDB9" s="11"/>
      <c r="MDC9" s="11"/>
      <c r="MDD9" s="11"/>
      <c r="MDE9" s="11"/>
      <c r="MDF9" s="11"/>
      <c r="MDG9" s="234"/>
      <c r="MDH9" s="235"/>
      <c r="MDI9" s="11"/>
      <c r="MDJ9" s="11"/>
      <c r="MDK9" s="11"/>
      <c r="MDL9" s="11"/>
      <c r="MDM9" s="11"/>
      <c r="MDN9" s="234"/>
      <c r="MDO9" s="235"/>
      <c r="MDP9" s="11"/>
      <c r="MDQ9" s="11"/>
      <c r="MDR9" s="11"/>
      <c r="MDS9" s="11"/>
      <c r="MDT9" s="11"/>
      <c r="MDU9" s="234"/>
      <c r="MDV9" s="235"/>
      <c r="MDW9" s="11"/>
      <c r="MDX9" s="11"/>
      <c r="MDY9" s="11"/>
      <c r="MDZ9" s="11"/>
      <c r="MEA9" s="11"/>
      <c r="MEB9" s="234"/>
      <c r="MEC9" s="235"/>
      <c r="MED9" s="11"/>
      <c r="MEE9" s="11"/>
      <c r="MEF9" s="11"/>
      <c r="MEG9" s="11"/>
      <c r="MEH9" s="11"/>
      <c r="MEI9" s="234"/>
      <c r="MEJ9" s="235"/>
      <c r="MEK9" s="11"/>
      <c r="MEL9" s="11"/>
      <c r="MEM9" s="11"/>
      <c r="MEN9" s="11"/>
      <c r="MEO9" s="11"/>
      <c r="MEP9" s="234"/>
      <c r="MEQ9" s="235"/>
      <c r="MER9" s="11"/>
      <c r="MES9" s="11"/>
      <c r="MET9" s="11"/>
      <c r="MEU9" s="11"/>
      <c r="MEV9" s="11"/>
      <c r="MEW9" s="234"/>
      <c r="MEX9" s="235"/>
      <c r="MEY9" s="11"/>
      <c r="MEZ9" s="11"/>
      <c r="MFA9" s="11"/>
      <c r="MFB9" s="11"/>
      <c r="MFC9" s="11"/>
      <c r="MFD9" s="234"/>
      <c r="MFE9" s="235"/>
      <c r="MFF9" s="11"/>
      <c r="MFG9" s="11"/>
      <c r="MFH9" s="11"/>
      <c r="MFI9" s="11"/>
      <c r="MFJ9" s="11"/>
      <c r="MFK9" s="234"/>
      <c r="MFL9" s="235"/>
      <c r="MFM9" s="11"/>
      <c r="MFN9" s="11"/>
      <c r="MFO9" s="11"/>
      <c r="MFP9" s="11"/>
      <c r="MFQ9" s="11"/>
      <c r="MFR9" s="234"/>
      <c r="MFS9" s="235"/>
      <c r="MFT9" s="11"/>
      <c r="MFU9" s="11"/>
      <c r="MFV9" s="11"/>
      <c r="MFW9" s="11"/>
      <c r="MFX9" s="11"/>
      <c r="MFY9" s="234"/>
      <c r="MFZ9" s="235"/>
      <c r="MGA9" s="11"/>
      <c r="MGB9" s="11"/>
      <c r="MGC9" s="11"/>
      <c r="MGD9" s="11"/>
      <c r="MGE9" s="11"/>
      <c r="MGF9" s="234"/>
      <c r="MGG9" s="235"/>
      <c r="MGH9" s="11"/>
      <c r="MGI9" s="11"/>
      <c r="MGJ9" s="11"/>
      <c r="MGK9" s="11"/>
      <c r="MGL9" s="11"/>
      <c r="MGM9" s="234"/>
      <c r="MGN9" s="235"/>
      <c r="MGO9" s="11"/>
      <c r="MGP9" s="11"/>
      <c r="MGQ9" s="11"/>
      <c r="MGR9" s="11"/>
      <c r="MGS9" s="11"/>
      <c r="MGT9" s="234"/>
      <c r="MGU9" s="235"/>
      <c r="MGV9" s="11"/>
      <c r="MGW9" s="11"/>
      <c r="MGX9" s="11"/>
      <c r="MGY9" s="11"/>
      <c r="MGZ9" s="11"/>
      <c r="MHA9" s="234"/>
      <c r="MHB9" s="235"/>
      <c r="MHC9" s="11"/>
      <c r="MHD9" s="11"/>
      <c r="MHE9" s="11"/>
      <c r="MHF9" s="11"/>
      <c r="MHG9" s="11"/>
      <c r="MHH9" s="234"/>
      <c r="MHI9" s="235"/>
      <c r="MHJ9" s="11"/>
      <c r="MHK9" s="11"/>
      <c r="MHL9" s="11"/>
      <c r="MHM9" s="11"/>
      <c r="MHN9" s="11"/>
      <c r="MHO9" s="234"/>
      <c r="MHP9" s="235"/>
      <c r="MHQ9" s="11"/>
      <c r="MHR9" s="11"/>
      <c r="MHS9" s="11"/>
      <c r="MHT9" s="11"/>
      <c r="MHU9" s="11"/>
      <c r="MHV9" s="234"/>
      <c r="MHW9" s="235"/>
      <c r="MHX9" s="11"/>
      <c r="MHY9" s="11"/>
      <c r="MHZ9" s="11"/>
      <c r="MIA9" s="11"/>
      <c r="MIB9" s="11"/>
      <c r="MIC9" s="234"/>
      <c r="MID9" s="235"/>
      <c r="MIE9" s="11"/>
      <c r="MIF9" s="11"/>
      <c r="MIG9" s="11"/>
      <c r="MIH9" s="11"/>
      <c r="MII9" s="11"/>
      <c r="MIJ9" s="234"/>
      <c r="MIK9" s="235"/>
      <c r="MIL9" s="11"/>
      <c r="MIM9" s="11"/>
      <c r="MIN9" s="11"/>
      <c r="MIO9" s="11"/>
      <c r="MIP9" s="11"/>
      <c r="MIQ9" s="234"/>
      <c r="MIR9" s="235"/>
      <c r="MIS9" s="11"/>
      <c r="MIT9" s="11"/>
      <c r="MIU9" s="11"/>
      <c r="MIV9" s="11"/>
      <c r="MIW9" s="11"/>
      <c r="MIX9" s="234"/>
      <c r="MIY9" s="235"/>
      <c r="MIZ9" s="11"/>
      <c r="MJA9" s="11"/>
      <c r="MJB9" s="11"/>
      <c r="MJC9" s="11"/>
      <c r="MJD9" s="11"/>
      <c r="MJE9" s="234"/>
      <c r="MJF9" s="235"/>
      <c r="MJG9" s="11"/>
      <c r="MJH9" s="11"/>
      <c r="MJI9" s="11"/>
      <c r="MJJ9" s="11"/>
      <c r="MJK9" s="11"/>
      <c r="MJL9" s="234"/>
      <c r="MJM9" s="235"/>
      <c r="MJN9" s="11"/>
      <c r="MJO9" s="11"/>
      <c r="MJP9" s="11"/>
      <c r="MJQ9" s="11"/>
      <c r="MJR9" s="11"/>
      <c r="MJS9" s="234"/>
      <c r="MJT9" s="235"/>
      <c r="MJU9" s="11"/>
      <c r="MJV9" s="11"/>
      <c r="MJW9" s="11"/>
      <c r="MJX9" s="11"/>
      <c r="MJY9" s="11"/>
      <c r="MJZ9" s="234"/>
      <c r="MKA9" s="235"/>
      <c r="MKB9" s="11"/>
      <c r="MKC9" s="11"/>
      <c r="MKD9" s="11"/>
      <c r="MKE9" s="11"/>
      <c r="MKF9" s="11"/>
      <c r="MKG9" s="234"/>
      <c r="MKH9" s="235"/>
      <c r="MKI9" s="11"/>
      <c r="MKJ9" s="11"/>
      <c r="MKK9" s="11"/>
      <c r="MKL9" s="11"/>
      <c r="MKM9" s="11"/>
      <c r="MKN9" s="234"/>
      <c r="MKO9" s="235"/>
      <c r="MKP9" s="11"/>
      <c r="MKQ9" s="11"/>
      <c r="MKR9" s="11"/>
      <c r="MKS9" s="11"/>
      <c r="MKT9" s="11"/>
      <c r="MKU9" s="234"/>
      <c r="MKV9" s="235"/>
      <c r="MKW9" s="11"/>
      <c r="MKX9" s="11"/>
      <c r="MKY9" s="11"/>
      <c r="MKZ9" s="11"/>
      <c r="MLA9" s="11"/>
      <c r="MLB9" s="234"/>
      <c r="MLC9" s="235"/>
      <c r="MLD9" s="11"/>
      <c r="MLE9" s="11"/>
      <c r="MLF9" s="11"/>
      <c r="MLG9" s="11"/>
      <c r="MLH9" s="11"/>
      <c r="MLI9" s="234"/>
      <c r="MLJ9" s="235"/>
      <c r="MLK9" s="11"/>
      <c r="MLL9" s="11"/>
      <c r="MLM9" s="11"/>
      <c r="MLN9" s="11"/>
      <c r="MLO9" s="11"/>
      <c r="MLP9" s="234"/>
      <c r="MLQ9" s="235"/>
      <c r="MLR9" s="11"/>
      <c r="MLS9" s="11"/>
      <c r="MLT9" s="11"/>
      <c r="MLU9" s="11"/>
      <c r="MLV9" s="11"/>
      <c r="MLW9" s="234"/>
      <c r="MLX9" s="235"/>
      <c r="MLY9" s="11"/>
      <c r="MLZ9" s="11"/>
      <c r="MMA9" s="11"/>
      <c r="MMB9" s="11"/>
      <c r="MMC9" s="11"/>
      <c r="MMD9" s="234"/>
      <c r="MME9" s="235"/>
      <c r="MMF9" s="11"/>
      <c r="MMG9" s="11"/>
      <c r="MMH9" s="11"/>
      <c r="MMI9" s="11"/>
      <c r="MMJ9" s="11"/>
      <c r="MMK9" s="234"/>
      <c r="MML9" s="235"/>
      <c r="MMM9" s="11"/>
      <c r="MMN9" s="11"/>
      <c r="MMO9" s="11"/>
      <c r="MMP9" s="11"/>
      <c r="MMQ9" s="11"/>
      <c r="MMR9" s="234"/>
      <c r="MMS9" s="235"/>
      <c r="MMT9" s="11"/>
      <c r="MMU9" s="11"/>
      <c r="MMV9" s="11"/>
      <c r="MMW9" s="11"/>
      <c r="MMX9" s="11"/>
      <c r="MMY9" s="234"/>
      <c r="MMZ9" s="235"/>
      <c r="MNA9" s="11"/>
      <c r="MNB9" s="11"/>
      <c r="MNC9" s="11"/>
      <c r="MND9" s="11"/>
      <c r="MNE9" s="11"/>
      <c r="MNF9" s="234"/>
      <c r="MNG9" s="235"/>
      <c r="MNH9" s="11"/>
      <c r="MNI9" s="11"/>
      <c r="MNJ9" s="11"/>
      <c r="MNK9" s="11"/>
      <c r="MNL9" s="11"/>
      <c r="MNM9" s="234"/>
      <c r="MNN9" s="235"/>
      <c r="MNO9" s="11"/>
      <c r="MNP9" s="11"/>
      <c r="MNQ9" s="11"/>
      <c r="MNR9" s="11"/>
      <c r="MNS9" s="11"/>
      <c r="MNT9" s="234"/>
      <c r="MNU9" s="235"/>
      <c r="MNV9" s="11"/>
      <c r="MNW9" s="11"/>
      <c r="MNX9" s="11"/>
      <c r="MNY9" s="11"/>
      <c r="MNZ9" s="11"/>
      <c r="MOA9" s="234"/>
      <c r="MOB9" s="235"/>
      <c r="MOC9" s="11"/>
      <c r="MOD9" s="11"/>
      <c r="MOE9" s="11"/>
      <c r="MOF9" s="11"/>
      <c r="MOG9" s="11"/>
      <c r="MOH9" s="234"/>
      <c r="MOI9" s="235"/>
      <c r="MOJ9" s="11"/>
      <c r="MOK9" s="11"/>
      <c r="MOL9" s="11"/>
      <c r="MOM9" s="11"/>
      <c r="MON9" s="11"/>
      <c r="MOO9" s="234"/>
      <c r="MOP9" s="235"/>
      <c r="MOQ9" s="11"/>
      <c r="MOR9" s="11"/>
      <c r="MOS9" s="11"/>
      <c r="MOT9" s="11"/>
      <c r="MOU9" s="11"/>
      <c r="MOV9" s="234"/>
      <c r="MOW9" s="235"/>
      <c r="MOX9" s="11"/>
      <c r="MOY9" s="11"/>
      <c r="MOZ9" s="11"/>
      <c r="MPA9" s="11"/>
      <c r="MPB9" s="11"/>
      <c r="MPC9" s="234"/>
      <c r="MPD9" s="235"/>
      <c r="MPE9" s="11"/>
      <c r="MPF9" s="11"/>
      <c r="MPG9" s="11"/>
      <c r="MPH9" s="11"/>
      <c r="MPI9" s="11"/>
      <c r="MPJ9" s="234"/>
      <c r="MPK9" s="235"/>
      <c r="MPL9" s="11"/>
      <c r="MPM9" s="11"/>
      <c r="MPN9" s="11"/>
      <c r="MPO9" s="11"/>
      <c r="MPP9" s="11"/>
      <c r="MPQ9" s="234"/>
      <c r="MPR9" s="235"/>
      <c r="MPS9" s="11"/>
      <c r="MPT9" s="11"/>
      <c r="MPU9" s="11"/>
      <c r="MPV9" s="11"/>
      <c r="MPW9" s="11"/>
      <c r="MPX9" s="234"/>
      <c r="MPY9" s="235"/>
      <c r="MPZ9" s="11"/>
      <c r="MQA9" s="11"/>
      <c r="MQB9" s="11"/>
      <c r="MQC9" s="11"/>
      <c r="MQD9" s="11"/>
      <c r="MQE9" s="234"/>
      <c r="MQF9" s="235"/>
      <c r="MQG9" s="11"/>
      <c r="MQH9" s="11"/>
      <c r="MQI9" s="11"/>
      <c r="MQJ9" s="11"/>
      <c r="MQK9" s="11"/>
      <c r="MQL9" s="234"/>
      <c r="MQM9" s="235"/>
      <c r="MQN9" s="11"/>
      <c r="MQO9" s="11"/>
      <c r="MQP9" s="11"/>
      <c r="MQQ9" s="11"/>
      <c r="MQR9" s="11"/>
      <c r="MQS9" s="234"/>
      <c r="MQT9" s="235"/>
      <c r="MQU9" s="11"/>
      <c r="MQV9" s="11"/>
      <c r="MQW9" s="11"/>
      <c r="MQX9" s="11"/>
      <c r="MQY9" s="11"/>
      <c r="MQZ9" s="234"/>
      <c r="MRA9" s="235"/>
      <c r="MRB9" s="11"/>
      <c r="MRC9" s="11"/>
      <c r="MRD9" s="11"/>
      <c r="MRE9" s="11"/>
      <c r="MRF9" s="11"/>
      <c r="MRG9" s="234"/>
      <c r="MRH9" s="235"/>
      <c r="MRI9" s="11"/>
      <c r="MRJ9" s="11"/>
      <c r="MRK9" s="11"/>
      <c r="MRL9" s="11"/>
      <c r="MRM9" s="11"/>
      <c r="MRN9" s="234"/>
      <c r="MRO9" s="235"/>
      <c r="MRP9" s="11"/>
      <c r="MRQ9" s="11"/>
      <c r="MRR9" s="11"/>
      <c r="MRS9" s="11"/>
      <c r="MRT9" s="11"/>
      <c r="MRU9" s="234"/>
      <c r="MRV9" s="235"/>
      <c r="MRW9" s="11"/>
      <c r="MRX9" s="11"/>
      <c r="MRY9" s="11"/>
      <c r="MRZ9" s="11"/>
      <c r="MSA9" s="11"/>
      <c r="MSB9" s="234"/>
      <c r="MSC9" s="235"/>
      <c r="MSD9" s="11"/>
      <c r="MSE9" s="11"/>
      <c r="MSF9" s="11"/>
      <c r="MSG9" s="11"/>
      <c r="MSH9" s="11"/>
      <c r="MSI9" s="234"/>
      <c r="MSJ9" s="235"/>
      <c r="MSK9" s="11"/>
      <c r="MSL9" s="11"/>
      <c r="MSM9" s="11"/>
      <c r="MSN9" s="11"/>
      <c r="MSO9" s="11"/>
      <c r="MSP9" s="234"/>
      <c r="MSQ9" s="235"/>
      <c r="MSR9" s="11"/>
      <c r="MSS9" s="11"/>
      <c r="MST9" s="11"/>
      <c r="MSU9" s="11"/>
      <c r="MSV9" s="11"/>
      <c r="MSW9" s="234"/>
      <c r="MSX9" s="235"/>
      <c r="MSY9" s="11"/>
      <c r="MSZ9" s="11"/>
      <c r="MTA9" s="11"/>
      <c r="MTB9" s="11"/>
      <c r="MTC9" s="11"/>
      <c r="MTD9" s="234"/>
      <c r="MTE9" s="235"/>
      <c r="MTF9" s="11"/>
      <c r="MTG9" s="11"/>
      <c r="MTH9" s="11"/>
      <c r="MTI9" s="11"/>
      <c r="MTJ9" s="11"/>
      <c r="MTK9" s="234"/>
      <c r="MTL9" s="235"/>
      <c r="MTM9" s="11"/>
      <c r="MTN9" s="11"/>
      <c r="MTO9" s="11"/>
      <c r="MTP9" s="11"/>
      <c r="MTQ9" s="11"/>
      <c r="MTR9" s="234"/>
      <c r="MTS9" s="235"/>
      <c r="MTT9" s="11"/>
      <c r="MTU9" s="11"/>
      <c r="MTV9" s="11"/>
      <c r="MTW9" s="11"/>
      <c r="MTX9" s="11"/>
      <c r="MTY9" s="234"/>
      <c r="MTZ9" s="235"/>
      <c r="MUA9" s="11"/>
      <c r="MUB9" s="11"/>
      <c r="MUC9" s="11"/>
      <c r="MUD9" s="11"/>
      <c r="MUE9" s="11"/>
      <c r="MUF9" s="234"/>
      <c r="MUG9" s="235"/>
      <c r="MUH9" s="11"/>
      <c r="MUI9" s="11"/>
      <c r="MUJ9" s="11"/>
      <c r="MUK9" s="11"/>
      <c r="MUL9" s="11"/>
      <c r="MUM9" s="234"/>
      <c r="MUN9" s="235"/>
      <c r="MUO9" s="11"/>
      <c r="MUP9" s="11"/>
      <c r="MUQ9" s="11"/>
      <c r="MUR9" s="11"/>
      <c r="MUS9" s="11"/>
      <c r="MUT9" s="234"/>
      <c r="MUU9" s="235"/>
      <c r="MUV9" s="11"/>
      <c r="MUW9" s="11"/>
      <c r="MUX9" s="11"/>
      <c r="MUY9" s="11"/>
      <c r="MUZ9" s="11"/>
      <c r="MVA9" s="234"/>
      <c r="MVB9" s="235"/>
      <c r="MVC9" s="11"/>
      <c r="MVD9" s="11"/>
      <c r="MVE9" s="11"/>
      <c r="MVF9" s="11"/>
      <c r="MVG9" s="11"/>
      <c r="MVH9" s="234"/>
      <c r="MVI9" s="235"/>
      <c r="MVJ9" s="11"/>
      <c r="MVK9" s="11"/>
      <c r="MVL9" s="11"/>
      <c r="MVM9" s="11"/>
      <c r="MVN9" s="11"/>
      <c r="MVO9" s="234"/>
      <c r="MVP9" s="235"/>
      <c r="MVQ9" s="11"/>
      <c r="MVR9" s="11"/>
      <c r="MVS9" s="11"/>
      <c r="MVT9" s="11"/>
      <c r="MVU9" s="11"/>
      <c r="MVV9" s="234"/>
      <c r="MVW9" s="235"/>
      <c r="MVX9" s="11"/>
      <c r="MVY9" s="11"/>
      <c r="MVZ9" s="11"/>
      <c r="MWA9" s="11"/>
      <c r="MWB9" s="11"/>
      <c r="MWC9" s="234"/>
      <c r="MWD9" s="235"/>
      <c r="MWE9" s="11"/>
      <c r="MWF9" s="11"/>
      <c r="MWG9" s="11"/>
      <c r="MWH9" s="11"/>
      <c r="MWI9" s="11"/>
      <c r="MWJ9" s="234"/>
      <c r="MWK9" s="235"/>
      <c r="MWL9" s="11"/>
      <c r="MWM9" s="11"/>
      <c r="MWN9" s="11"/>
      <c r="MWO9" s="11"/>
      <c r="MWP9" s="11"/>
      <c r="MWQ9" s="234"/>
      <c r="MWR9" s="235"/>
      <c r="MWS9" s="11"/>
      <c r="MWT9" s="11"/>
      <c r="MWU9" s="11"/>
      <c r="MWV9" s="11"/>
      <c r="MWW9" s="11"/>
      <c r="MWX9" s="234"/>
      <c r="MWY9" s="235"/>
      <c r="MWZ9" s="11"/>
      <c r="MXA9" s="11"/>
      <c r="MXB9" s="11"/>
      <c r="MXC9" s="11"/>
      <c r="MXD9" s="11"/>
      <c r="MXE9" s="234"/>
      <c r="MXF9" s="235"/>
      <c r="MXG9" s="11"/>
      <c r="MXH9" s="11"/>
      <c r="MXI9" s="11"/>
      <c r="MXJ9" s="11"/>
      <c r="MXK9" s="11"/>
      <c r="MXL9" s="234"/>
      <c r="MXM9" s="235"/>
      <c r="MXN9" s="11"/>
      <c r="MXO9" s="11"/>
      <c r="MXP9" s="11"/>
      <c r="MXQ9" s="11"/>
      <c r="MXR9" s="11"/>
      <c r="MXS9" s="234"/>
      <c r="MXT9" s="235"/>
      <c r="MXU9" s="11"/>
      <c r="MXV9" s="11"/>
      <c r="MXW9" s="11"/>
      <c r="MXX9" s="11"/>
      <c r="MXY9" s="11"/>
      <c r="MXZ9" s="234"/>
      <c r="MYA9" s="235"/>
      <c r="MYB9" s="11"/>
      <c r="MYC9" s="11"/>
      <c r="MYD9" s="11"/>
      <c r="MYE9" s="11"/>
      <c r="MYF9" s="11"/>
      <c r="MYG9" s="234"/>
      <c r="MYH9" s="235"/>
      <c r="MYI9" s="11"/>
      <c r="MYJ9" s="11"/>
      <c r="MYK9" s="11"/>
      <c r="MYL9" s="11"/>
      <c r="MYM9" s="11"/>
      <c r="MYN9" s="234"/>
      <c r="MYO9" s="235"/>
      <c r="MYP9" s="11"/>
      <c r="MYQ9" s="11"/>
      <c r="MYR9" s="11"/>
      <c r="MYS9" s="11"/>
      <c r="MYT9" s="11"/>
      <c r="MYU9" s="234"/>
      <c r="MYV9" s="235"/>
      <c r="MYW9" s="11"/>
      <c r="MYX9" s="11"/>
      <c r="MYY9" s="11"/>
      <c r="MYZ9" s="11"/>
      <c r="MZA9" s="11"/>
      <c r="MZB9" s="234"/>
      <c r="MZC9" s="235"/>
      <c r="MZD9" s="11"/>
      <c r="MZE9" s="11"/>
      <c r="MZF9" s="11"/>
      <c r="MZG9" s="11"/>
      <c r="MZH9" s="11"/>
      <c r="MZI9" s="234"/>
      <c r="MZJ9" s="235"/>
      <c r="MZK9" s="11"/>
      <c r="MZL9" s="11"/>
      <c r="MZM9" s="11"/>
      <c r="MZN9" s="11"/>
      <c r="MZO9" s="11"/>
      <c r="MZP9" s="234"/>
      <c r="MZQ9" s="235"/>
      <c r="MZR9" s="11"/>
      <c r="MZS9" s="11"/>
      <c r="MZT9" s="11"/>
      <c r="MZU9" s="11"/>
      <c r="MZV9" s="11"/>
      <c r="MZW9" s="234"/>
      <c r="MZX9" s="235"/>
      <c r="MZY9" s="11"/>
      <c r="MZZ9" s="11"/>
      <c r="NAA9" s="11"/>
      <c r="NAB9" s="11"/>
      <c r="NAC9" s="11"/>
      <c r="NAD9" s="234"/>
      <c r="NAE9" s="235"/>
      <c r="NAF9" s="11"/>
      <c r="NAG9" s="11"/>
      <c r="NAH9" s="11"/>
      <c r="NAI9" s="11"/>
      <c r="NAJ9" s="11"/>
      <c r="NAK9" s="234"/>
      <c r="NAL9" s="235"/>
      <c r="NAM9" s="11"/>
      <c r="NAN9" s="11"/>
      <c r="NAO9" s="11"/>
      <c r="NAP9" s="11"/>
      <c r="NAQ9" s="11"/>
      <c r="NAR9" s="234"/>
      <c r="NAS9" s="235"/>
      <c r="NAT9" s="11"/>
      <c r="NAU9" s="11"/>
      <c r="NAV9" s="11"/>
      <c r="NAW9" s="11"/>
      <c r="NAX9" s="11"/>
      <c r="NAY9" s="234"/>
      <c r="NAZ9" s="235"/>
      <c r="NBA9" s="11"/>
      <c r="NBB9" s="11"/>
      <c r="NBC9" s="11"/>
      <c r="NBD9" s="11"/>
      <c r="NBE9" s="11"/>
      <c r="NBF9" s="234"/>
      <c r="NBG9" s="235"/>
      <c r="NBH9" s="11"/>
      <c r="NBI9" s="11"/>
      <c r="NBJ9" s="11"/>
      <c r="NBK9" s="11"/>
      <c r="NBL9" s="11"/>
      <c r="NBM9" s="234"/>
      <c r="NBN9" s="235"/>
      <c r="NBO9" s="11"/>
      <c r="NBP9" s="11"/>
      <c r="NBQ9" s="11"/>
      <c r="NBR9" s="11"/>
      <c r="NBS9" s="11"/>
      <c r="NBT9" s="234"/>
      <c r="NBU9" s="235"/>
      <c r="NBV9" s="11"/>
      <c r="NBW9" s="11"/>
      <c r="NBX9" s="11"/>
      <c r="NBY9" s="11"/>
      <c r="NBZ9" s="11"/>
      <c r="NCA9" s="234"/>
      <c r="NCB9" s="235"/>
      <c r="NCC9" s="11"/>
      <c r="NCD9" s="11"/>
      <c r="NCE9" s="11"/>
      <c r="NCF9" s="11"/>
      <c r="NCG9" s="11"/>
      <c r="NCH9" s="234"/>
      <c r="NCI9" s="235"/>
      <c r="NCJ9" s="11"/>
      <c r="NCK9" s="11"/>
      <c r="NCL9" s="11"/>
      <c r="NCM9" s="11"/>
      <c r="NCN9" s="11"/>
      <c r="NCO9" s="234"/>
      <c r="NCP9" s="235"/>
      <c r="NCQ9" s="11"/>
      <c r="NCR9" s="11"/>
      <c r="NCS9" s="11"/>
      <c r="NCT9" s="11"/>
      <c r="NCU9" s="11"/>
      <c r="NCV9" s="234"/>
      <c r="NCW9" s="235"/>
      <c r="NCX9" s="11"/>
      <c r="NCY9" s="11"/>
      <c r="NCZ9" s="11"/>
      <c r="NDA9" s="11"/>
      <c r="NDB9" s="11"/>
      <c r="NDC9" s="234"/>
      <c r="NDD9" s="235"/>
      <c r="NDE9" s="11"/>
      <c r="NDF9" s="11"/>
      <c r="NDG9" s="11"/>
      <c r="NDH9" s="11"/>
      <c r="NDI9" s="11"/>
      <c r="NDJ9" s="234"/>
      <c r="NDK9" s="235"/>
      <c r="NDL9" s="11"/>
      <c r="NDM9" s="11"/>
      <c r="NDN9" s="11"/>
      <c r="NDO9" s="11"/>
      <c r="NDP9" s="11"/>
      <c r="NDQ9" s="234"/>
      <c r="NDR9" s="235"/>
      <c r="NDS9" s="11"/>
      <c r="NDT9" s="11"/>
      <c r="NDU9" s="11"/>
      <c r="NDV9" s="11"/>
      <c r="NDW9" s="11"/>
      <c r="NDX9" s="234"/>
      <c r="NDY9" s="235"/>
      <c r="NDZ9" s="11"/>
      <c r="NEA9" s="11"/>
      <c r="NEB9" s="11"/>
      <c r="NEC9" s="11"/>
      <c r="NED9" s="11"/>
      <c r="NEE9" s="234"/>
      <c r="NEF9" s="235"/>
      <c r="NEG9" s="11"/>
      <c r="NEH9" s="11"/>
      <c r="NEI9" s="11"/>
      <c r="NEJ9" s="11"/>
      <c r="NEK9" s="11"/>
      <c r="NEL9" s="234"/>
      <c r="NEM9" s="235"/>
      <c r="NEN9" s="11"/>
      <c r="NEO9" s="11"/>
      <c r="NEP9" s="11"/>
      <c r="NEQ9" s="11"/>
      <c r="NER9" s="11"/>
      <c r="NES9" s="234"/>
      <c r="NET9" s="235"/>
      <c r="NEU9" s="11"/>
      <c r="NEV9" s="11"/>
      <c r="NEW9" s="11"/>
      <c r="NEX9" s="11"/>
      <c r="NEY9" s="11"/>
      <c r="NEZ9" s="234"/>
      <c r="NFA9" s="235"/>
      <c r="NFB9" s="11"/>
      <c r="NFC9" s="11"/>
      <c r="NFD9" s="11"/>
      <c r="NFE9" s="11"/>
      <c r="NFF9" s="11"/>
      <c r="NFG9" s="234"/>
      <c r="NFH9" s="235"/>
      <c r="NFI9" s="11"/>
      <c r="NFJ9" s="11"/>
      <c r="NFK9" s="11"/>
      <c r="NFL9" s="11"/>
      <c r="NFM9" s="11"/>
      <c r="NFN9" s="234"/>
      <c r="NFO9" s="235"/>
      <c r="NFP9" s="11"/>
      <c r="NFQ9" s="11"/>
      <c r="NFR9" s="11"/>
      <c r="NFS9" s="11"/>
      <c r="NFT9" s="11"/>
      <c r="NFU9" s="234"/>
      <c r="NFV9" s="235"/>
      <c r="NFW9" s="11"/>
      <c r="NFX9" s="11"/>
      <c r="NFY9" s="11"/>
      <c r="NFZ9" s="11"/>
      <c r="NGA9" s="11"/>
      <c r="NGB9" s="234"/>
      <c r="NGC9" s="235"/>
      <c r="NGD9" s="11"/>
      <c r="NGE9" s="11"/>
      <c r="NGF9" s="11"/>
      <c r="NGG9" s="11"/>
      <c r="NGH9" s="11"/>
      <c r="NGI9" s="234"/>
      <c r="NGJ9" s="235"/>
      <c r="NGK9" s="11"/>
      <c r="NGL9" s="11"/>
      <c r="NGM9" s="11"/>
      <c r="NGN9" s="11"/>
      <c r="NGO9" s="11"/>
      <c r="NGP9" s="234"/>
      <c r="NGQ9" s="235"/>
      <c r="NGR9" s="11"/>
      <c r="NGS9" s="11"/>
      <c r="NGT9" s="11"/>
      <c r="NGU9" s="11"/>
      <c r="NGV9" s="11"/>
      <c r="NGW9" s="234"/>
      <c r="NGX9" s="235"/>
      <c r="NGY9" s="11"/>
      <c r="NGZ9" s="11"/>
      <c r="NHA9" s="11"/>
      <c r="NHB9" s="11"/>
      <c r="NHC9" s="11"/>
      <c r="NHD9" s="234"/>
      <c r="NHE9" s="235"/>
      <c r="NHF9" s="11"/>
      <c r="NHG9" s="11"/>
      <c r="NHH9" s="11"/>
      <c r="NHI9" s="11"/>
      <c r="NHJ9" s="11"/>
      <c r="NHK9" s="234"/>
      <c r="NHL9" s="235"/>
      <c r="NHM9" s="11"/>
      <c r="NHN9" s="11"/>
      <c r="NHO9" s="11"/>
      <c r="NHP9" s="11"/>
      <c r="NHQ9" s="11"/>
      <c r="NHR9" s="234"/>
      <c r="NHS9" s="235"/>
      <c r="NHT9" s="11"/>
      <c r="NHU9" s="11"/>
      <c r="NHV9" s="11"/>
      <c r="NHW9" s="11"/>
      <c r="NHX9" s="11"/>
      <c r="NHY9" s="234"/>
      <c r="NHZ9" s="235"/>
      <c r="NIA9" s="11"/>
      <c r="NIB9" s="11"/>
      <c r="NIC9" s="11"/>
      <c r="NID9" s="11"/>
      <c r="NIE9" s="11"/>
      <c r="NIF9" s="234"/>
      <c r="NIG9" s="235"/>
      <c r="NIH9" s="11"/>
      <c r="NII9" s="11"/>
      <c r="NIJ9" s="11"/>
      <c r="NIK9" s="11"/>
      <c r="NIL9" s="11"/>
      <c r="NIM9" s="234"/>
      <c r="NIN9" s="235"/>
      <c r="NIO9" s="11"/>
      <c r="NIP9" s="11"/>
      <c r="NIQ9" s="11"/>
      <c r="NIR9" s="11"/>
      <c r="NIS9" s="11"/>
      <c r="NIT9" s="234"/>
      <c r="NIU9" s="235"/>
      <c r="NIV9" s="11"/>
      <c r="NIW9" s="11"/>
      <c r="NIX9" s="11"/>
      <c r="NIY9" s="11"/>
      <c r="NIZ9" s="11"/>
      <c r="NJA9" s="234"/>
      <c r="NJB9" s="235"/>
      <c r="NJC9" s="11"/>
      <c r="NJD9" s="11"/>
      <c r="NJE9" s="11"/>
      <c r="NJF9" s="11"/>
      <c r="NJG9" s="11"/>
      <c r="NJH9" s="234"/>
      <c r="NJI9" s="235"/>
      <c r="NJJ9" s="11"/>
      <c r="NJK9" s="11"/>
      <c r="NJL9" s="11"/>
      <c r="NJM9" s="11"/>
      <c r="NJN9" s="11"/>
      <c r="NJO9" s="234"/>
      <c r="NJP9" s="235"/>
      <c r="NJQ9" s="11"/>
      <c r="NJR9" s="11"/>
      <c r="NJS9" s="11"/>
      <c r="NJT9" s="11"/>
      <c r="NJU9" s="11"/>
      <c r="NJV9" s="234"/>
      <c r="NJW9" s="235"/>
      <c r="NJX9" s="11"/>
      <c r="NJY9" s="11"/>
      <c r="NJZ9" s="11"/>
      <c r="NKA9" s="11"/>
      <c r="NKB9" s="11"/>
      <c r="NKC9" s="234"/>
      <c r="NKD9" s="235"/>
      <c r="NKE9" s="11"/>
      <c r="NKF9" s="11"/>
      <c r="NKG9" s="11"/>
      <c r="NKH9" s="11"/>
      <c r="NKI9" s="11"/>
      <c r="NKJ9" s="234"/>
      <c r="NKK9" s="235"/>
      <c r="NKL9" s="11"/>
      <c r="NKM9" s="11"/>
      <c r="NKN9" s="11"/>
      <c r="NKO9" s="11"/>
      <c r="NKP9" s="11"/>
      <c r="NKQ9" s="234"/>
      <c r="NKR9" s="235"/>
      <c r="NKS9" s="11"/>
      <c r="NKT9" s="11"/>
      <c r="NKU9" s="11"/>
      <c r="NKV9" s="11"/>
      <c r="NKW9" s="11"/>
      <c r="NKX9" s="234"/>
      <c r="NKY9" s="235"/>
      <c r="NKZ9" s="11"/>
      <c r="NLA9" s="11"/>
      <c r="NLB9" s="11"/>
      <c r="NLC9" s="11"/>
      <c r="NLD9" s="11"/>
      <c r="NLE9" s="234"/>
      <c r="NLF9" s="235"/>
      <c r="NLG9" s="11"/>
      <c r="NLH9" s="11"/>
      <c r="NLI9" s="11"/>
      <c r="NLJ9" s="11"/>
      <c r="NLK9" s="11"/>
      <c r="NLL9" s="234"/>
      <c r="NLM9" s="235"/>
      <c r="NLN9" s="11"/>
      <c r="NLO9" s="11"/>
      <c r="NLP9" s="11"/>
      <c r="NLQ9" s="11"/>
      <c r="NLR9" s="11"/>
      <c r="NLS9" s="234"/>
      <c r="NLT9" s="235"/>
      <c r="NLU9" s="11"/>
      <c r="NLV9" s="11"/>
      <c r="NLW9" s="11"/>
      <c r="NLX9" s="11"/>
      <c r="NLY9" s="11"/>
      <c r="NLZ9" s="234"/>
      <c r="NMA9" s="235"/>
      <c r="NMB9" s="11"/>
      <c r="NMC9" s="11"/>
      <c r="NMD9" s="11"/>
      <c r="NME9" s="11"/>
      <c r="NMF9" s="11"/>
      <c r="NMG9" s="234"/>
      <c r="NMH9" s="235"/>
      <c r="NMI9" s="11"/>
      <c r="NMJ9" s="11"/>
      <c r="NMK9" s="11"/>
      <c r="NML9" s="11"/>
      <c r="NMM9" s="11"/>
      <c r="NMN9" s="234"/>
      <c r="NMO9" s="235"/>
      <c r="NMP9" s="11"/>
      <c r="NMQ9" s="11"/>
      <c r="NMR9" s="11"/>
      <c r="NMS9" s="11"/>
      <c r="NMT9" s="11"/>
      <c r="NMU9" s="234"/>
      <c r="NMV9" s="235"/>
      <c r="NMW9" s="11"/>
      <c r="NMX9" s="11"/>
      <c r="NMY9" s="11"/>
      <c r="NMZ9" s="11"/>
      <c r="NNA9" s="11"/>
      <c r="NNB9" s="234"/>
      <c r="NNC9" s="235"/>
      <c r="NND9" s="11"/>
      <c r="NNE9" s="11"/>
      <c r="NNF9" s="11"/>
      <c r="NNG9" s="11"/>
      <c r="NNH9" s="11"/>
      <c r="NNI9" s="234"/>
      <c r="NNJ9" s="235"/>
      <c r="NNK9" s="11"/>
      <c r="NNL9" s="11"/>
      <c r="NNM9" s="11"/>
      <c r="NNN9" s="11"/>
      <c r="NNO9" s="11"/>
      <c r="NNP9" s="234"/>
      <c r="NNQ9" s="235"/>
      <c r="NNR9" s="11"/>
      <c r="NNS9" s="11"/>
      <c r="NNT9" s="11"/>
      <c r="NNU9" s="11"/>
      <c r="NNV9" s="11"/>
      <c r="NNW9" s="234"/>
      <c r="NNX9" s="235"/>
      <c r="NNY9" s="11"/>
      <c r="NNZ9" s="11"/>
      <c r="NOA9" s="11"/>
      <c r="NOB9" s="11"/>
      <c r="NOC9" s="11"/>
      <c r="NOD9" s="234"/>
      <c r="NOE9" s="235"/>
      <c r="NOF9" s="11"/>
      <c r="NOG9" s="11"/>
      <c r="NOH9" s="11"/>
      <c r="NOI9" s="11"/>
      <c r="NOJ9" s="11"/>
      <c r="NOK9" s="234"/>
      <c r="NOL9" s="235"/>
      <c r="NOM9" s="11"/>
      <c r="NON9" s="11"/>
      <c r="NOO9" s="11"/>
      <c r="NOP9" s="11"/>
      <c r="NOQ9" s="11"/>
      <c r="NOR9" s="234"/>
      <c r="NOS9" s="235"/>
      <c r="NOT9" s="11"/>
      <c r="NOU9" s="11"/>
      <c r="NOV9" s="11"/>
      <c r="NOW9" s="11"/>
      <c r="NOX9" s="11"/>
      <c r="NOY9" s="234"/>
      <c r="NOZ9" s="235"/>
      <c r="NPA9" s="11"/>
      <c r="NPB9" s="11"/>
      <c r="NPC9" s="11"/>
      <c r="NPD9" s="11"/>
      <c r="NPE9" s="11"/>
      <c r="NPF9" s="234"/>
      <c r="NPG9" s="235"/>
      <c r="NPH9" s="11"/>
      <c r="NPI9" s="11"/>
      <c r="NPJ9" s="11"/>
      <c r="NPK9" s="11"/>
      <c r="NPL9" s="11"/>
      <c r="NPM9" s="234"/>
      <c r="NPN9" s="235"/>
      <c r="NPO9" s="11"/>
      <c r="NPP9" s="11"/>
      <c r="NPQ9" s="11"/>
      <c r="NPR9" s="11"/>
      <c r="NPS9" s="11"/>
      <c r="NPT9" s="234"/>
      <c r="NPU9" s="235"/>
      <c r="NPV9" s="11"/>
      <c r="NPW9" s="11"/>
      <c r="NPX9" s="11"/>
      <c r="NPY9" s="11"/>
      <c r="NPZ9" s="11"/>
      <c r="NQA9" s="234"/>
      <c r="NQB9" s="235"/>
      <c r="NQC9" s="11"/>
      <c r="NQD9" s="11"/>
      <c r="NQE9" s="11"/>
      <c r="NQF9" s="11"/>
      <c r="NQG9" s="11"/>
      <c r="NQH9" s="234"/>
      <c r="NQI9" s="235"/>
      <c r="NQJ9" s="11"/>
      <c r="NQK9" s="11"/>
      <c r="NQL9" s="11"/>
      <c r="NQM9" s="11"/>
      <c r="NQN9" s="11"/>
      <c r="NQO9" s="234"/>
      <c r="NQP9" s="235"/>
      <c r="NQQ9" s="11"/>
      <c r="NQR9" s="11"/>
      <c r="NQS9" s="11"/>
      <c r="NQT9" s="11"/>
      <c r="NQU9" s="11"/>
      <c r="NQV9" s="234"/>
      <c r="NQW9" s="235"/>
      <c r="NQX9" s="11"/>
      <c r="NQY9" s="11"/>
      <c r="NQZ9" s="11"/>
      <c r="NRA9" s="11"/>
      <c r="NRB9" s="11"/>
      <c r="NRC9" s="234"/>
      <c r="NRD9" s="235"/>
      <c r="NRE9" s="11"/>
      <c r="NRF9" s="11"/>
      <c r="NRG9" s="11"/>
      <c r="NRH9" s="11"/>
      <c r="NRI9" s="11"/>
      <c r="NRJ9" s="234"/>
      <c r="NRK9" s="235"/>
      <c r="NRL9" s="11"/>
      <c r="NRM9" s="11"/>
      <c r="NRN9" s="11"/>
      <c r="NRO9" s="11"/>
      <c r="NRP9" s="11"/>
      <c r="NRQ9" s="234"/>
      <c r="NRR9" s="235"/>
      <c r="NRS9" s="11"/>
      <c r="NRT9" s="11"/>
      <c r="NRU9" s="11"/>
      <c r="NRV9" s="11"/>
      <c r="NRW9" s="11"/>
      <c r="NRX9" s="234"/>
      <c r="NRY9" s="235"/>
      <c r="NRZ9" s="11"/>
      <c r="NSA9" s="11"/>
      <c r="NSB9" s="11"/>
      <c r="NSC9" s="11"/>
      <c r="NSD9" s="11"/>
      <c r="NSE9" s="234"/>
      <c r="NSF9" s="235"/>
      <c r="NSG9" s="11"/>
      <c r="NSH9" s="11"/>
      <c r="NSI9" s="11"/>
      <c r="NSJ9" s="11"/>
      <c r="NSK9" s="11"/>
      <c r="NSL9" s="234"/>
      <c r="NSM9" s="235"/>
      <c r="NSN9" s="11"/>
      <c r="NSO9" s="11"/>
      <c r="NSP9" s="11"/>
      <c r="NSQ9" s="11"/>
      <c r="NSR9" s="11"/>
      <c r="NSS9" s="234"/>
      <c r="NST9" s="235"/>
      <c r="NSU9" s="11"/>
      <c r="NSV9" s="11"/>
      <c r="NSW9" s="11"/>
      <c r="NSX9" s="11"/>
      <c r="NSY9" s="11"/>
      <c r="NSZ9" s="234"/>
      <c r="NTA9" s="235"/>
      <c r="NTB9" s="11"/>
      <c r="NTC9" s="11"/>
      <c r="NTD9" s="11"/>
      <c r="NTE9" s="11"/>
      <c r="NTF9" s="11"/>
      <c r="NTG9" s="234"/>
      <c r="NTH9" s="235"/>
      <c r="NTI9" s="11"/>
      <c r="NTJ9" s="11"/>
      <c r="NTK9" s="11"/>
      <c r="NTL9" s="11"/>
      <c r="NTM9" s="11"/>
      <c r="NTN9" s="234"/>
      <c r="NTO9" s="235"/>
      <c r="NTP9" s="11"/>
      <c r="NTQ9" s="11"/>
      <c r="NTR9" s="11"/>
      <c r="NTS9" s="11"/>
      <c r="NTT9" s="11"/>
      <c r="NTU9" s="234"/>
      <c r="NTV9" s="235"/>
      <c r="NTW9" s="11"/>
      <c r="NTX9" s="11"/>
      <c r="NTY9" s="11"/>
      <c r="NTZ9" s="11"/>
      <c r="NUA9" s="11"/>
      <c r="NUB9" s="234"/>
      <c r="NUC9" s="235"/>
      <c r="NUD9" s="11"/>
      <c r="NUE9" s="11"/>
      <c r="NUF9" s="11"/>
      <c r="NUG9" s="11"/>
      <c r="NUH9" s="11"/>
      <c r="NUI9" s="234"/>
      <c r="NUJ9" s="235"/>
      <c r="NUK9" s="11"/>
      <c r="NUL9" s="11"/>
      <c r="NUM9" s="11"/>
      <c r="NUN9" s="11"/>
      <c r="NUO9" s="11"/>
      <c r="NUP9" s="234"/>
      <c r="NUQ9" s="235"/>
      <c r="NUR9" s="11"/>
      <c r="NUS9" s="11"/>
      <c r="NUT9" s="11"/>
      <c r="NUU9" s="11"/>
      <c r="NUV9" s="11"/>
      <c r="NUW9" s="234"/>
      <c r="NUX9" s="235"/>
      <c r="NUY9" s="11"/>
      <c r="NUZ9" s="11"/>
      <c r="NVA9" s="11"/>
      <c r="NVB9" s="11"/>
      <c r="NVC9" s="11"/>
      <c r="NVD9" s="234"/>
      <c r="NVE9" s="235"/>
      <c r="NVF9" s="11"/>
      <c r="NVG9" s="11"/>
      <c r="NVH9" s="11"/>
      <c r="NVI9" s="11"/>
      <c r="NVJ9" s="11"/>
      <c r="NVK9" s="234"/>
      <c r="NVL9" s="235"/>
      <c r="NVM9" s="11"/>
      <c r="NVN9" s="11"/>
      <c r="NVO9" s="11"/>
      <c r="NVP9" s="11"/>
      <c r="NVQ9" s="11"/>
      <c r="NVR9" s="234"/>
      <c r="NVS9" s="235"/>
      <c r="NVT9" s="11"/>
      <c r="NVU9" s="11"/>
      <c r="NVV9" s="11"/>
      <c r="NVW9" s="11"/>
      <c r="NVX9" s="11"/>
      <c r="NVY9" s="234"/>
      <c r="NVZ9" s="235"/>
      <c r="NWA9" s="11"/>
      <c r="NWB9" s="11"/>
      <c r="NWC9" s="11"/>
      <c r="NWD9" s="11"/>
      <c r="NWE9" s="11"/>
      <c r="NWF9" s="234"/>
      <c r="NWG9" s="235"/>
      <c r="NWH9" s="11"/>
      <c r="NWI9" s="11"/>
      <c r="NWJ9" s="11"/>
      <c r="NWK9" s="11"/>
      <c r="NWL9" s="11"/>
      <c r="NWM9" s="234"/>
      <c r="NWN9" s="235"/>
      <c r="NWO9" s="11"/>
      <c r="NWP9" s="11"/>
      <c r="NWQ9" s="11"/>
      <c r="NWR9" s="11"/>
      <c r="NWS9" s="11"/>
      <c r="NWT9" s="234"/>
      <c r="NWU9" s="235"/>
      <c r="NWV9" s="11"/>
      <c r="NWW9" s="11"/>
      <c r="NWX9" s="11"/>
      <c r="NWY9" s="11"/>
      <c r="NWZ9" s="11"/>
      <c r="NXA9" s="234"/>
      <c r="NXB9" s="235"/>
      <c r="NXC9" s="11"/>
      <c r="NXD9" s="11"/>
      <c r="NXE9" s="11"/>
      <c r="NXF9" s="11"/>
      <c r="NXG9" s="11"/>
      <c r="NXH9" s="234"/>
      <c r="NXI9" s="235"/>
      <c r="NXJ9" s="11"/>
      <c r="NXK9" s="11"/>
      <c r="NXL9" s="11"/>
      <c r="NXM9" s="11"/>
      <c r="NXN9" s="11"/>
      <c r="NXO9" s="234"/>
      <c r="NXP9" s="235"/>
      <c r="NXQ9" s="11"/>
      <c r="NXR9" s="11"/>
      <c r="NXS9" s="11"/>
      <c r="NXT9" s="11"/>
      <c r="NXU9" s="11"/>
      <c r="NXV9" s="234"/>
      <c r="NXW9" s="235"/>
      <c r="NXX9" s="11"/>
      <c r="NXY9" s="11"/>
      <c r="NXZ9" s="11"/>
      <c r="NYA9" s="11"/>
      <c r="NYB9" s="11"/>
      <c r="NYC9" s="234"/>
      <c r="NYD9" s="235"/>
      <c r="NYE9" s="11"/>
      <c r="NYF9" s="11"/>
      <c r="NYG9" s="11"/>
      <c r="NYH9" s="11"/>
      <c r="NYI9" s="11"/>
      <c r="NYJ9" s="234"/>
      <c r="NYK9" s="235"/>
      <c r="NYL9" s="11"/>
      <c r="NYM9" s="11"/>
      <c r="NYN9" s="11"/>
      <c r="NYO9" s="11"/>
      <c r="NYP9" s="11"/>
      <c r="NYQ9" s="234"/>
      <c r="NYR9" s="235"/>
      <c r="NYS9" s="11"/>
      <c r="NYT9" s="11"/>
      <c r="NYU9" s="11"/>
      <c r="NYV9" s="11"/>
      <c r="NYW9" s="11"/>
      <c r="NYX9" s="234"/>
      <c r="NYY9" s="235"/>
      <c r="NYZ9" s="11"/>
      <c r="NZA9" s="11"/>
      <c r="NZB9" s="11"/>
      <c r="NZC9" s="11"/>
      <c r="NZD9" s="11"/>
      <c r="NZE9" s="234"/>
      <c r="NZF9" s="235"/>
      <c r="NZG9" s="11"/>
      <c r="NZH9" s="11"/>
      <c r="NZI9" s="11"/>
      <c r="NZJ9" s="11"/>
      <c r="NZK9" s="11"/>
      <c r="NZL9" s="234"/>
      <c r="NZM9" s="235"/>
      <c r="NZN9" s="11"/>
      <c r="NZO9" s="11"/>
      <c r="NZP9" s="11"/>
      <c r="NZQ9" s="11"/>
      <c r="NZR9" s="11"/>
      <c r="NZS9" s="234"/>
      <c r="NZT9" s="235"/>
      <c r="NZU9" s="11"/>
      <c r="NZV9" s="11"/>
      <c r="NZW9" s="11"/>
      <c r="NZX9" s="11"/>
      <c r="NZY9" s="11"/>
      <c r="NZZ9" s="234"/>
      <c r="OAA9" s="235"/>
      <c r="OAB9" s="11"/>
      <c r="OAC9" s="11"/>
      <c r="OAD9" s="11"/>
      <c r="OAE9" s="11"/>
      <c r="OAF9" s="11"/>
      <c r="OAG9" s="234"/>
      <c r="OAH9" s="235"/>
      <c r="OAI9" s="11"/>
      <c r="OAJ9" s="11"/>
      <c r="OAK9" s="11"/>
      <c r="OAL9" s="11"/>
      <c r="OAM9" s="11"/>
      <c r="OAN9" s="234"/>
      <c r="OAO9" s="235"/>
      <c r="OAP9" s="11"/>
      <c r="OAQ9" s="11"/>
      <c r="OAR9" s="11"/>
      <c r="OAS9" s="11"/>
      <c r="OAT9" s="11"/>
      <c r="OAU9" s="234"/>
      <c r="OAV9" s="235"/>
      <c r="OAW9" s="11"/>
      <c r="OAX9" s="11"/>
      <c r="OAY9" s="11"/>
      <c r="OAZ9" s="11"/>
      <c r="OBA9" s="11"/>
      <c r="OBB9" s="234"/>
      <c r="OBC9" s="235"/>
      <c r="OBD9" s="11"/>
      <c r="OBE9" s="11"/>
      <c r="OBF9" s="11"/>
      <c r="OBG9" s="11"/>
      <c r="OBH9" s="11"/>
      <c r="OBI9" s="234"/>
      <c r="OBJ9" s="235"/>
      <c r="OBK9" s="11"/>
      <c r="OBL9" s="11"/>
      <c r="OBM9" s="11"/>
      <c r="OBN9" s="11"/>
      <c r="OBO9" s="11"/>
      <c r="OBP9" s="234"/>
      <c r="OBQ9" s="235"/>
      <c r="OBR9" s="11"/>
      <c r="OBS9" s="11"/>
      <c r="OBT9" s="11"/>
      <c r="OBU9" s="11"/>
      <c r="OBV9" s="11"/>
      <c r="OBW9" s="234"/>
      <c r="OBX9" s="235"/>
      <c r="OBY9" s="11"/>
      <c r="OBZ9" s="11"/>
      <c r="OCA9" s="11"/>
      <c r="OCB9" s="11"/>
      <c r="OCC9" s="11"/>
      <c r="OCD9" s="234"/>
      <c r="OCE9" s="235"/>
      <c r="OCF9" s="11"/>
      <c r="OCG9" s="11"/>
      <c r="OCH9" s="11"/>
      <c r="OCI9" s="11"/>
      <c r="OCJ9" s="11"/>
      <c r="OCK9" s="234"/>
      <c r="OCL9" s="235"/>
      <c r="OCM9" s="11"/>
      <c r="OCN9" s="11"/>
      <c r="OCO9" s="11"/>
      <c r="OCP9" s="11"/>
      <c r="OCQ9" s="11"/>
      <c r="OCR9" s="234"/>
      <c r="OCS9" s="235"/>
      <c r="OCT9" s="11"/>
      <c r="OCU9" s="11"/>
      <c r="OCV9" s="11"/>
      <c r="OCW9" s="11"/>
      <c r="OCX9" s="11"/>
      <c r="OCY9" s="234"/>
      <c r="OCZ9" s="235"/>
      <c r="ODA9" s="11"/>
      <c r="ODB9" s="11"/>
      <c r="ODC9" s="11"/>
      <c r="ODD9" s="11"/>
      <c r="ODE9" s="11"/>
      <c r="ODF9" s="234"/>
      <c r="ODG9" s="235"/>
      <c r="ODH9" s="11"/>
      <c r="ODI9" s="11"/>
      <c r="ODJ9" s="11"/>
      <c r="ODK9" s="11"/>
      <c r="ODL9" s="11"/>
      <c r="ODM9" s="234"/>
      <c r="ODN9" s="235"/>
      <c r="ODO9" s="11"/>
      <c r="ODP9" s="11"/>
      <c r="ODQ9" s="11"/>
      <c r="ODR9" s="11"/>
      <c r="ODS9" s="11"/>
      <c r="ODT9" s="234"/>
      <c r="ODU9" s="235"/>
      <c r="ODV9" s="11"/>
      <c r="ODW9" s="11"/>
      <c r="ODX9" s="11"/>
      <c r="ODY9" s="11"/>
      <c r="ODZ9" s="11"/>
      <c r="OEA9" s="234"/>
      <c r="OEB9" s="235"/>
      <c r="OEC9" s="11"/>
      <c r="OED9" s="11"/>
      <c r="OEE9" s="11"/>
      <c r="OEF9" s="11"/>
      <c r="OEG9" s="11"/>
      <c r="OEH9" s="234"/>
      <c r="OEI9" s="235"/>
      <c r="OEJ9" s="11"/>
      <c r="OEK9" s="11"/>
      <c r="OEL9" s="11"/>
      <c r="OEM9" s="11"/>
      <c r="OEN9" s="11"/>
      <c r="OEO9" s="234"/>
      <c r="OEP9" s="235"/>
      <c r="OEQ9" s="11"/>
      <c r="OER9" s="11"/>
      <c r="OES9" s="11"/>
      <c r="OET9" s="11"/>
      <c r="OEU9" s="11"/>
      <c r="OEV9" s="234"/>
      <c r="OEW9" s="235"/>
      <c r="OEX9" s="11"/>
      <c r="OEY9" s="11"/>
      <c r="OEZ9" s="11"/>
      <c r="OFA9" s="11"/>
      <c r="OFB9" s="11"/>
      <c r="OFC9" s="234"/>
      <c r="OFD9" s="235"/>
      <c r="OFE9" s="11"/>
      <c r="OFF9" s="11"/>
      <c r="OFG9" s="11"/>
      <c r="OFH9" s="11"/>
      <c r="OFI9" s="11"/>
      <c r="OFJ9" s="234"/>
      <c r="OFK9" s="235"/>
      <c r="OFL9" s="11"/>
      <c r="OFM9" s="11"/>
      <c r="OFN9" s="11"/>
      <c r="OFO9" s="11"/>
      <c r="OFP9" s="11"/>
      <c r="OFQ9" s="234"/>
      <c r="OFR9" s="235"/>
      <c r="OFS9" s="11"/>
      <c r="OFT9" s="11"/>
      <c r="OFU9" s="11"/>
      <c r="OFV9" s="11"/>
      <c r="OFW9" s="11"/>
      <c r="OFX9" s="234"/>
      <c r="OFY9" s="235"/>
      <c r="OFZ9" s="11"/>
      <c r="OGA9" s="11"/>
      <c r="OGB9" s="11"/>
      <c r="OGC9" s="11"/>
      <c r="OGD9" s="11"/>
      <c r="OGE9" s="234"/>
      <c r="OGF9" s="235"/>
      <c r="OGG9" s="11"/>
      <c r="OGH9" s="11"/>
      <c r="OGI9" s="11"/>
      <c r="OGJ9" s="11"/>
      <c r="OGK9" s="11"/>
      <c r="OGL9" s="234"/>
      <c r="OGM9" s="235"/>
      <c r="OGN9" s="11"/>
      <c r="OGO9" s="11"/>
      <c r="OGP9" s="11"/>
      <c r="OGQ9" s="11"/>
      <c r="OGR9" s="11"/>
      <c r="OGS9" s="234"/>
      <c r="OGT9" s="235"/>
      <c r="OGU9" s="11"/>
      <c r="OGV9" s="11"/>
      <c r="OGW9" s="11"/>
      <c r="OGX9" s="11"/>
      <c r="OGY9" s="11"/>
      <c r="OGZ9" s="234"/>
      <c r="OHA9" s="235"/>
      <c r="OHB9" s="11"/>
      <c r="OHC9" s="11"/>
      <c r="OHD9" s="11"/>
      <c r="OHE9" s="11"/>
      <c r="OHF9" s="11"/>
      <c r="OHG9" s="234"/>
      <c r="OHH9" s="235"/>
      <c r="OHI9" s="11"/>
      <c r="OHJ9" s="11"/>
      <c r="OHK9" s="11"/>
      <c r="OHL9" s="11"/>
      <c r="OHM9" s="11"/>
      <c r="OHN9" s="234"/>
      <c r="OHO9" s="235"/>
      <c r="OHP9" s="11"/>
      <c r="OHQ9" s="11"/>
      <c r="OHR9" s="11"/>
      <c r="OHS9" s="11"/>
      <c r="OHT9" s="11"/>
      <c r="OHU9" s="234"/>
      <c r="OHV9" s="235"/>
      <c r="OHW9" s="11"/>
      <c r="OHX9" s="11"/>
      <c r="OHY9" s="11"/>
      <c r="OHZ9" s="11"/>
      <c r="OIA9" s="11"/>
      <c r="OIB9" s="234"/>
      <c r="OIC9" s="235"/>
      <c r="OID9" s="11"/>
      <c r="OIE9" s="11"/>
      <c r="OIF9" s="11"/>
      <c r="OIG9" s="11"/>
      <c r="OIH9" s="11"/>
      <c r="OII9" s="234"/>
      <c r="OIJ9" s="235"/>
      <c r="OIK9" s="11"/>
      <c r="OIL9" s="11"/>
      <c r="OIM9" s="11"/>
      <c r="OIN9" s="11"/>
      <c r="OIO9" s="11"/>
      <c r="OIP9" s="234"/>
      <c r="OIQ9" s="235"/>
      <c r="OIR9" s="11"/>
      <c r="OIS9" s="11"/>
      <c r="OIT9" s="11"/>
      <c r="OIU9" s="11"/>
      <c r="OIV9" s="11"/>
      <c r="OIW9" s="234"/>
      <c r="OIX9" s="235"/>
      <c r="OIY9" s="11"/>
      <c r="OIZ9" s="11"/>
      <c r="OJA9" s="11"/>
      <c r="OJB9" s="11"/>
      <c r="OJC9" s="11"/>
      <c r="OJD9" s="234"/>
      <c r="OJE9" s="235"/>
      <c r="OJF9" s="11"/>
      <c r="OJG9" s="11"/>
      <c r="OJH9" s="11"/>
      <c r="OJI9" s="11"/>
      <c r="OJJ9" s="11"/>
      <c r="OJK9" s="234"/>
      <c r="OJL9" s="235"/>
      <c r="OJM9" s="11"/>
      <c r="OJN9" s="11"/>
      <c r="OJO9" s="11"/>
      <c r="OJP9" s="11"/>
      <c r="OJQ9" s="11"/>
      <c r="OJR9" s="234"/>
      <c r="OJS9" s="235"/>
      <c r="OJT9" s="11"/>
      <c r="OJU9" s="11"/>
      <c r="OJV9" s="11"/>
      <c r="OJW9" s="11"/>
      <c r="OJX9" s="11"/>
      <c r="OJY9" s="234"/>
      <c r="OJZ9" s="235"/>
      <c r="OKA9" s="11"/>
      <c r="OKB9" s="11"/>
      <c r="OKC9" s="11"/>
      <c r="OKD9" s="11"/>
      <c r="OKE9" s="11"/>
      <c r="OKF9" s="234"/>
      <c r="OKG9" s="235"/>
      <c r="OKH9" s="11"/>
      <c r="OKI9" s="11"/>
      <c r="OKJ9" s="11"/>
      <c r="OKK9" s="11"/>
      <c r="OKL9" s="11"/>
      <c r="OKM9" s="234"/>
      <c r="OKN9" s="235"/>
      <c r="OKO9" s="11"/>
      <c r="OKP9" s="11"/>
      <c r="OKQ9" s="11"/>
      <c r="OKR9" s="11"/>
      <c r="OKS9" s="11"/>
      <c r="OKT9" s="234"/>
      <c r="OKU9" s="235"/>
      <c r="OKV9" s="11"/>
      <c r="OKW9" s="11"/>
      <c r="OKX9" s="11"/>
      <c r="OKY9" s="11"/>
      <c r="OKZ9" s="11"/>
      <c r="OLA9" s="234"/>
      <c r="OLB9" s="235"/>
      <c r="OLC9" s="11"/>
      <c r="OLD9" s="11"/>
      <c r="OLE9" s="11"/>
      <c r="OLF9" s="11"/>
      <c r="OLG9" s="11"/>
      <c r="OLH9" s="234"/>
      <c r="OLI9" s="235"/>
      <c r="OLJ9" s="11"/>
      <c r="OLK9" s="11"/>
      <c r="OLL9" s="11"/>
      <c r="OLM9" s="11"/>
      <c r="OLN9" s="11"/>
      <c r="OLO9" s="234"/>
      <c r="OLP9" s="235"/>
      <c r="OLQ9" s="11"/>
      <c r="OLR9" s="11"/>
      <c r="OLS9" s="11"/>
      <c r="OLT9" s="11"/>
      <c r="OLU9" s="11"/>
      <c r="OLV9" s="234"/>
      <c r="OLW9" s="235"/>
      <c r="OLX9" s="11"/>
      <c r="OLY9" s="11"/>
      <c r="OLZ9" s="11"/>
      <c r="OMA9" s="11"/>
      <c r="OMB9" s="11"/>
      <c r="OMC9" s="234"/>
      <c r="OMD9" s="235"/>
      <c r="OME9" s="11"/>
      <c r="OMF9" s="11"/>
      <c r="OMG9" s="11"/>
      <c r="OMH9" s="11"/>
      <c r="OMI9" s="11"/>
      <c r="OMJ9" s="234"/>
      <c r="OMK9" s="235"/>
      <c r="OML9" s="11"/>
      <c r="OMM9" s="11"/>
      <c r="OMN9" s="11"/>
      <c r="OMO9" s="11"/>
      <c r="OMP9" s="11"/>
      <c r="OMQ9" s="234"/>
      <c r="OMR9" s="235"/>
      <c r="OMS9" s="11"/>
      <c r="OMT9" s="11"/>
      <c r="OMU9" s="11"/>
      <c r="OMV9" s="11"/>
      <c r="OMW9" s="11"/>
      <c r="OMX9" s="234"/>
      <c r="OMY9" s="235"/>
      <c r="OMZ9" s="11"/>
      <c r="ONA9" s="11"/>
      <c r="ONB9" s="11"/>
      <c r="ONC9" s="11"/>
      <c r="OND9" s="11"/>
      <c r="ONE9" s="234"/>
      <c r="ONF9" s="235"/>
      <c r="ONG9" s="11"/>
      <c r="ONH9" s="11"/>
      <c r="ONI9" s="11"/>
      <c r="ONJ9" s="11"/>
      <c r="ONK9" s="11"/>
      <c r="ONL9" s="234"/>
      <c r="ONM9" s="235"/>
      <c r="ONN9" s="11"/>
      <c r="ONO9" s="11"/>
      <c r="ONP9" s="11"/>
      <c r="ONQ9" s="11"/>
      <c r="ONR9" s="11"/>
      <c r="ONS9" s="234"/>
      <c r="ONT9" s="235"/>
      <c r="ONU9" s="11"/>
      <c r="ONV9" s="11"/>
      <c r="ONW9" s="11"/>
      <c r="ONX9" s="11"/>
      <c r="ONY9" s="11"/>
      <c r="ONZ9" s="234"/>
      <c r="OOA9" s="235"/>
      <c r="OOB9" s="11"/>
      <c r="OOC9" s="11"/>
      <c r="OOD9" s="11"/>
      <c r="OOE9" s="11"/>
      <c r="OOF9" s="11"/>
      <c r="OOG9" s="234"/>
      <c r="OOH9" s="235"/>
      <c r="OOI9" s="11"/>
      <c r="OOJ9" s="11"/>
      <c r="OOK9" s="11"/>
      <c r="OOL9" s="11"/>
      <c r="OOM9" s="11"/>
      <c r="OON9" s="234"/>
      <c r="OOO9" s="235"/>
      <c r="OOP9" s="11"/>
      <c r="OOQ9" s="11"/>
      <c r="OOR9" s="11"/>
      <c r="OOS9" s="11"/>
      <c r="OOT9" s="11"/>
      <c r="OOU9" s="234"/>
      <c r="OOV9" s="235"/>
      <c r="OOW9" s="11"/>
      <c r="OOX9" s="11"/>
      <c r="OOY9" s="11"/>
      <c r="OOZ9" s="11"/>
      <c r="OPA9" s="11"/>
      <c r="OPB9" s="234"/>
      <c r="OPC9" s="235"/>
      <c r="OPD9" s="11"/>
      <c r="OPE9" s="11"/>
      <c r="OPF9" s="11"/>
      <c r="OPG9" s="11"/>
      <c r="OPH9" s="11"/>
      <c r="OPI9" s="234"/>
      <c r="OPJ9" s="235"/>
      <c r="OPK9" s="11"/>
      <c r="OPL9" s="11"/>
      <c r="OPM9" s="11"/>
      <c r="OPN9" s="11"/>
      <c r="OPO9" s="11"/>
      <c r="OPP9" s="234"/>
      <c r="OPQ9" s="235"/>
      <c r="OPR9" s="11"/>
      <c r="OPS9" s="11"/>
      <c r="OPT9" s="11"/>
      <c r="OPU9" s="11"/>
      <c r="OPV9" s="11"/>
      <c r="OPW9" s="234"/>
      <c r="OPX9" s="235"/>
      <c r="OPY9" s="11"/>
      <c r="OPZ9" s="11"/>
      <c r="OQA9" s="11"/>
      <c r="OQB9" s="11"/>
      <c r="OQC9" s="11"/>
      <c r="OQD9" s="234"/>
      <c r="OQE9" s="235"/>
      <c r="OQF9" s="11"/>
      <c r="OQG9" s="11"/>
      <c r="OQH9" s="11"/>
      <c r="OQI9" s="11"/>
      <c r="OQJ9" s="11"/>
      <c r="OQK9" s="234"/>
      <c r="OQL9" s="235"/>
      <c r="OQM9" s="11"/>
      <c r="OQN9" s="11"/>
      <c r="OQO9" s="11"/>
      <c r="OQP9" s="11"/>
      <c r="OQQ9" s="11"/>
      <c r="OQR9" s="234"/>
      <c r="OQS9" s="235"/>
      <c r="OQT9" s="11"/>
      <c r="OQU9" s="11"/>
      <c r="OQV9" s="11"/>
      <c r="OQW9" s="11"/>
      <c r="OQX9" s="11"/>
      <c r="OQY9" s="234"/>
      <c r="OQZ9" s="235"/>
      <c r="ORA9" s="11"/>
      <c r="ORB9" s="11"/>
      <c r="ORC9" s="11"/>
      <c r="ORD9" s="11"/>
      <c r="ORE9" s="11"/>
      <c r="ORF9" s="234"/>
      <c r="ORG9" s="235"/>
      <c r="ORH9" s="11"/>
      <c r="ORI9" s="11"/>
      <c r="ORJ9" s="11"/>
      <c r="ORK9" s="11"/>
      <c r="ORL9" s="11"/>
      <c r="ORM9" s="234"/>
      <c r="ORN9" s="235"/>
      <c r="ORO9" s="11"/>
      <c r="ORP9" s="11"/>
      <c r="ORQ9" s="11"/>
      <c r="ORR9" s="11"/>
      <c r="ORS9" s="11"/>
      <c r="ORT9" s="234"/>
      <c r="ORU9" s="235"/>
      <c r="ORV9" s="11"/>
      <c r="ORW9" s="11"/>
      <c r="ORX9" s="11"/>
      <c r="ORY9" s="11"/>
      <c r="ORZ9" s="11"/>
      <c r="OSA9" s="234"/>
      <c r="OSB9" s="235"/>
      <c r="OSC9" s="11"/>
      <c r="OSD9" s="11"/>
      <c r="OSE9" s="11"/>
      <c r="OSF9" s="11"/>
      <c r="OSG9" s="11"/>
      <c r="OSH9" s="234"/>
      <c r="OSI9" s="235"/>
      <c r="OSJ9" s="11"/>
      <c r="OSK9" s="11"/>
      <c r="OSL9" s="11"/>
      <c r="OSM9" s="11"/>
      <c r="OSN9" s="11"/>
      <c r="OSO9" s="234"/>
      <c r="OSP9" s="235"/>
      <c r="OSQ9" s="11"/>
      <c r="OSR9" s="11"/>
      <c r="OSS9" s="11"/>
      <c r="OST9" s="11"/>
      <c r="OSU9" s="11"/>
      <c r="OSV9" s="234"/>
      <c r="OSW9" s="235"/>
      <c r="OSX9" s="11"/>
      <c r="OSY9" s="11"/>
      <c r="OSZ9" s="11"/>
      <c r="OTA9" s="11"/>
      <c r="OTB9" s="11"/>
      <c r="OTC9" s="234"/>
      <c r="OTD9" s="235"/>
      <c r="OTE9" s="11"/>
      <c r="OTF9" s="11"/>
      <c r="OTG9" s="11"/>
      <c r="OTH9" s="11"/>
      <c r="OTI9" s="11"/>
      <c r="OTJ9" s="234"/>
      <c r="OTK9" s="235"/>
      <c r="OTL9" s="11"/>
      <c r="OTM9" s="11"/>
      <c r="OTN9" s="11"/>
      <c r="OTO9" s="11"/>
      <c r="OTP9" s="11"/>
      <c r="OTQ9" s="234"/>
      <c r="OTR9" s="235"/>
      <c r="OTS9" s="11"/>
      <c r="OTT9" s="11"/>
      <c r="OTU9" s="11"/>
      <c r="OTV9" s="11"/>
      <c r="OTW9" s="11"/>
      <c r="OTX9" s="234"/>
      <c r="OTY9" s="235"/>
      <c r="OTZ9" s="11"/>
      <c r="OUA9" s="11"/>
      <c r="OUB9" s="11"/>
      <c r="OUC9" s="11"/>
      <c r="OUD9" s="11"/>
      <c r="OUE9" s="234"/>
      <c r="OUF9" s="235"/>
      <c r="OUG9" s="11"/>
      <c r="OUH9" s="11"/>
      <c r="OUI9" s="11"/>
      <c r="OUJ9" s="11"/>
      <c r="OUK9" s="11"/>
      <c r="OUL9" s="234"/>
      <c r="OUM9" s="235"/>
      <c r="OUN9" s="11"/>
      <c r="OUO9" s="11"/>
      <c r="OUP9" s="11"/>
      <c r="OUQ9" s="11"/>
      <c r="OUR9" s="11"/>
      <c r="OUS9" s="234"/>
      <c r="OUT9" s="235"/>
      <c r="OUU9" s="11"/>
      <c r="OUV9" s="11"/>
      <c r="OUW9" s="11"/>
      <c r="OUX9" s="11"/>
      <c r="OUY9" s="11"/>
      <c r="OUZ9" s="234"/>
      <c r="OVA9" s="235"/>
      <c r="OVB9" s="11"/>
      <c r="OVC9" s="11"/>
      <c r="OVD9" s="11"/>
      <c r="OVE9" s="11"/>
      <c r="OVF9" s="11"/>
      <c r="OVG9" s="234"/>
      <c r="OVH9" s="235"/>
      <c r="OVI9" s="11"/>
      <c r="OVJ9" s="11"/>
      <c r="OVK9" s="11"/>
      <c r="OVL9" s="11"/>
      <c r="OVM9" s="11"/>
      <c r="OVN9" s="234"/>
      <c r="OVO9" s="235"/>
      <c r="OVP9" s="11"/>
      <c r="OVQ9" s="11"/>
      <c r="OVR9" s="11"/>
      <c r="OVS9" s="11"/>
      <c r="OVT9" s="11"/>
      <c r="OVU9" s="234"/>
      <c r="OVV9" s="235"/>
      <c r="OVW9" s="11"/>
      <c r="OVX9" s="11"/>
      <c r="OVY9" s="11"/>
      <c r="OVZ9" s="11"/>
      <c r="OWA9" s="11"/>
      <c r="OWB9" s="234"/>
      <c r="OWC9" s="235"/>
      <c r="OWD9" s="11"/>
      <c r="OWE9" s="11"/>
      <c r="OWF9" s="11"/>
      <c r="OWG9" s="11"/>
      <c r="OWH9" s="11"/>
      <c r="OWI9" s="234"/>
      <c r="OWJ9" s="235"/>
      <c r="OWK9" s="11"/>
      <c r="OWL9" s="11"/>
      <c r="OWM9" s="11"/>
      <c r="OWN9" s="11"/>
      <c r="OWO9" s="11"/>
      <c r="OWP9" s="234"/>
      <c r="OWQ9" s="235"/>
      <c r="OWR9" s="11"/>
      <c r="OWS9" s="11"/>
      <c r="OWT9" s="11"/>
      <c r="OWU9" s="11"/>
      <c r="OWV9" s="11"/>
      <c r="OWW9" s="234"/>
      <c r="OWX9" s="235"/>
      <c r="OWY9" s="11"/>
      <c r="OWZ9" s="11"/>
      <c r="OXA9" s="11"/>
      <c r="OXB9" s="11"/>
      <c r="OXC9" s="11"/>
      <c r="OXD9" s="234"/>
      <c r="OXE9" s="235"/>
      <c r="OXF9" s="11"/>
      <c r="OXG9" s="11"/>
      <c r="OXH9" s="11"/>
      <c r="OXI9" s="11"/>
      <c r="OXJ9" s="11"/>
      <c r="OXK9" s="234"/>
      <c r="OXL9" s="235"/>
      <c r="OXM9" s="11"/>
      <c r="OXN9" s="11"/>
      <c r="OXO9" s="11"/>
      <c r="OXP9" s="11"/>
      <c r="OXQ9" s="11"/>
      <c r="OXR9" s="234"/>
      <c r="OXS9" s="235"/>
      <c r="OXT9" s="11"/>
      <c r="OXU9" s="11"/>
      <c r="OXV9" s="11"/>
      <c r="OXW9" s="11"/>
      <c r="OXX9" s="11"/>
      <c r="OXY9" s="234"/>
      <c r="OXZ9" s="235"/>
      <c r="OYA9" s="11"/>
      <c r="OYB9" s="11"/>
      <c r="OYC9" s="11"/>
      <c r="OYD9" s="11"/>
      <c r="OYE9" s="11"/>
      <c r="OYF9" s="234"/>
      <c r="OYG9" s="235"/>
      <c r="OYH9" s="11"/>
      <c r="OYI9" s="11"/>
      <c r="OYJ9" s="11"/>
      <c r="OYK9" s="11"/>
      <c r="OYL9" s="11"/>
      <c r="OYM9" s="234"/>
      <c r="OYN9" s="235"/>
      <c r="OYO9" s="11"/>
      <c r="OYP9" s="11"/>
      <c r="OYQ9" s="11"/>
      <c r="OYR9" s="11"/>
      <c r="OYS9" s="11"/>
      <c r="OYT9" s="234"/>
      <c r="OYU9" s="235"/>
      <c r="OYV9" s="11"/>
      <c r="OYW9" s="11"/>
      <c r="OYX9" s="11"/>
      <c r="OYY9" s="11"/>
      <c r="OYZ9" s="11"/>
      <c r="OZA9" s="234"/>
      <c r="OZB9" s="235"/>
      <c r="OZC9" s="11"/>
      <c r="OZD9" s="11"/>
      <c r="OZE9" s="11"/>
      <c r="OZF9" s="11"/>
      <c r="OZG9" s="11"/>
      <c r="OZH9" s="234"/>
      <c r="OZI9" s="235"/>
      <c r="OZJ9" s="11"/>
      <c r="OZK9" s="11"/>
      <c r="OZL9" s="11"/>
      <c r="OZM9" s="11"/>
      <c r="OZN9" s="11"/>
      <c r="OZO9" s="234"/>
      <c r="OZP9" s="235"/>
      <c r="OZQ9" s="11"/>
      <c r="OZR9" s="11"/>
      <c r="OZS9" s="11"/>
      <c r="OZT9" s="11"/>
      <c r="OZU9" s="11"/>
      <c r="OZV9" s="234"/>
      <c r="OZW9" s="235"/>
      <c r="OZX9" s="11"/>
      <c r="OZY9" s="11"/>
      <c r="OZZ9" s="11"/>
      <c r="PAA9" s="11"/>
      <c r="PAB9" s="11"/>
      <c r="PAC9" s="234"/>
      <c r="PAD9" s="235"/>
      <c r="PAE9" s="11"/>
      <c r="PAF9" s="11"/>
      <c r="PAG9" s="11"/>
      <c r="PAH9" s="11"/>
      <c r="PAI9" s="11"/>
      <c r="PAJ9" s="234"/>
      <c r="PAK9" s="235"/>
      <c r="PAL9" s="11"/>
      <c r="PAM9" s="11"/>
      <c r="PAN9" s="11"/>
      <c r="PAO9" s="11"/>
      <c r="PAP9" s="11"/>
      <c r="PAQ9" s="234"/>
      <c r="PAR9" s="235"/>
      <c r="PAS9" s="11"/>
      <c r="PAT9" s="11"/>
      <c r="PAU9" s="11"/>
      <c r="PAV9" s="11"/>
      <c r="PAW9" s="11"/>
      <c r="PAX9" s="234"/>
      <c r="PAY9" s="235"/>
      <c r="PAZ9" s="11"/>
      <c r="PBA9" s="11"/>
      <c r="PBB9" s="11"/>
      <c r="PBC9" s="11"/>
      <c r="PBD9" s="11"/>
      <c r="PBE9" s="234"/>
      <c r="PBF9" s="235"/>
      <c r="PBG9" s="11"/>
      <c r="PBH9" s="11"/>
      <c r="PBI9" s="11"/>
      <c r="PBJ9" s="11"/>
      <c r="PBK9" s="11"/>
      <c r="PBL9" s="234"/>
      <c r="PBM9" s="235"/>
      <c r="PBN9" s="11"/>
      <c r="PBO9" s="11"/>
      <c r="PBP9" s="11"/>
      <c r="PBQ9" s="11"/>
      <c r="PBR9" s="11"/>
      <c r="PBS9" s="234"/>
      <c r="PBT9" s="235"/>
      <c r="PBU9" s="11"/>
      <c r="PBV9" s="11"/>
      <c r="PBW9" s="11"/>
      <c r="PBX9" s="11"/>
      <c r="PBY9" s="11"/>
      <c r="PBZ9" s="234"/>
      <c r="PCA9" s="235"/>
      <c r="PCB9" s="11"/>
      <c r="PCC9" s="11"/>
      <c r="PCD9" s="11"/>
      <c r="PCE9" s="11"/>
      <c r="PCF9" s="11"/>
      <c r="PCG9" s="234"/>
      <c r="PCH9" s="235"/>
      <c r="PCI9" s="11"/>
      <c r="PCJ9" s="11"/>
      <c r="PCK9" s="11"/>
      <c r="PCL9" s="11"/>
      <c r="PCM9" s="11"/>
      <c r="PCN9" s="234"/>
      <c r="PCO9" s="235"/>
      <c r="PCP9" s="11"/>
      <c r="PCQ9" s="11"/>
      <c r="PCR9" s="11"/>
      <c r="PCS9" s="11"/>
      <c r="PCT9" s="11"/>
      <c r="PCU9" s="234"/>
      <c r="PCV9" s="235"/>
      <c r="PCW9" s="11"/>
      <c r="PCX9" s="11"/>
      <c r="PCY9" s="11"/>
      <c r="PCZ9" s="11"/>
      <c r="PDA9" s="11"/>
      <c r="PDB9" s="234"/>
      <c r="PDC9" s="235"/>
      <c r="PDD9" s="11"/>
      <c r="PDE9" s="11"/>
      <c r="PDF9" s="11"/>
      <c r="PDG9" s="11"/>
      <c r="PDH9" s="11"/>
      <c r="PDI9" s="234"/>
      <c r="PDJ9" s="235"/>
      <c r="PDK9" s="11"/>
      <c r="PDL9" s="11"/>
      <c r="PDM9" s="11"/>
      <c r="PDN9" s="11"/>
      <c r="PDO9" s="11"/>
      <c r="PDP9" s="234"/>
      <c r="PDQ9" s="235"/>
      <c r="PDR9" s="11"/>
      <c r="PDS9" s="11"/>
      <c r="PDT9" s="11"/>
      <c r="PDU9" s="11"/>
      <c r="PDV9" s="11"/>
      <c r="PDW9" s="234"/>
      <c r="PDX9" s="235"/>
      <c r="PDY9" s="11"/>
      <c r="PDZ9" s="11"/>
      <c r="PEA9" s="11"/>
      <c r="PEB9" s="11"/>
      <c r="PEC9" s="11"/>
      <c r="PED9" s="234"/>
      <c r="PEE9" s="235"/>
      <c r="PEF9" s="11"/>
      <c r="PEG9" s="11"/>
      <c r="PEH9" s="11"/>
      <c r="PEI9" s="11"/>
      <c r="PEJ9" s="11"/>
      <c r="PEK9" s="234"/>
      <c r="PEL9" s="235"/>
      <c r="PEM9" s="11"/>
      <c r="PEN9" s="11"/>
      <c r="PEO9" s="11"/>
      <c r="PEP9" s="11"/>
      <c r="PEQ9" s="11"/>
      <c r="PER9" s="234"/>
      <c r="PES9" s="235"/>
      <c r="PET9" s="11"/>
      <c r="PEU9" s="11"/>
      <c r="PEV9" s="11"/>
      <c r="PEW9" s="11"/>
      <c r="PEX9" s="11"/>
      <c r="PEY9" s="234"/>
      <c r="PEZ9" s="235"/>
      <c r="PFA9" s="11"/>
      <c r="PFB9" s="11"/>
      <c r="PFC9" s="11"/>
      <c r="PFD9" s="11"/>
      <c r="PFE9" s="11"/>
      <c r="PFF9" s="234"/>
      <c r="PFG9" s="235"/>
      <c r="PFH9" s="11"/>
      <c r="PFI9" s="11"/>
      <c r="PFJ9" s="11"/>
      <c r="PFK9" s="11"/>
      <c r="PFL9" s="11"/>
      <c r="PFM9" s="234"/>
      <c r="PFN9" s="235"/>
      <c r="PFO9" s="11"/>
      <c r="PFP9" s="11"/>
      <c r="PFQ9" s="11"/>
      <c r="PFR9" s="11"/>
      <c r="PFS9" s="11"/>
      <c r="PFT9" s="234"/>
      <c r="PFU9" s="235"/>
      <c r="PFV9" s="11"/>
      <c r="PFW9" s="11"/>
      <c r="PFX9" s="11"/>
      <c r="PFY9" s="11"/>
      <c r="PFZ9" s="11"/>
      <c r="PGA9" s="234"/>
      <c r="PGB9" s="235"/>
      <c r="PGC9" s="11"/>
      <c r="PGD9" s="11"/>
      <c r="PGE9" s="11"/>
      <c r="PGF9" s="11"/>
      <c r="PGG9" s="11"/>
      <c r="PGH9" s="234"/>
      <c r="PGI9" s="235"/>
      <c r="PGJ9" s="11"/>
      <c r="PGK9" s="11"/>
      <c r="PGL9" s="11"/>
      <c r="PGM9" s="11"/>
      <c r="PGN9" s="11"/>
      <c r="PGO9" s="234"/>
      <c r="PGP9" s="235"/>
      <c r="PGQ9" s="11"/>
      <c r="PGR9" s="11"/>
      <c r="PGS9" s="11"/>
      <c r="PGT9" s="11"/>
      <c r="PGU9" s="11"/>
      <c r="PGV9" s="234"/>
      <c r="PGW9" s="235"/>
      <c r="PGX9" s="11"/>
      <c r="PGY9" s="11"/>
      <c r="PGZ9" s="11"/>
      <c r="PHA9" s="11"/>
      <c r="PHB9" s="11"/>
      <c r="PHC9" s="234"/>
      <c r="PHD9" s="235"/>
      <c r="PHE9" s="11"/>
      <c r="PHF9" s="11"/>
      <c r="PHG9" s="11"/>
      <c r="PHH9" s="11"/>
      <c r="PHI9" s="11"/>
      <c r="PHJ9" s="234"/>
      <c r="PHK9" s="235"/>
      <c r="PHL9" s="11"/>
      <c r="PHM9" s="11"/>
      <c r="PHN9" s="11"/>
      <c r="PHO9" s="11"/>
      <c r="PHP9" s="11"/>
      <c r="PHQ9" s="234"/>
      <c r="PHR9" s="235"/>
      <c r="PHS9" s="11"/>
      <c r="PHT9" s="11"/>
      <c r="PHU9" s="11"/>
      <c r="PHV9" s="11"/>
      <c r="PHW9" s="11"/>
      <c r="PHX9" s="234"/>
      <c r="PHY9" s="235"/>
      <c r="PHZ9" s="11"/>
      <c r="PIA9" s="11"/>
      <c r="PIB9" s="11"/>
      <c r="PIC9" s="11"/>
      <c r="PID9" s="11"/>
      <c r="PIE9" s="234"/>
      <c r="PIF9" s="235"/>
      <c r="PIG9" s="11"/>
      <c r="PIH9" s="11"/>
      <c r="PII9" s="11"/>
      <c r="PIJ9" s="11"/>
      <c r="PIK9" s="11"/>
      <c r="PIL9" s="234"/>
      <c r="PIM9" s="235"/>
      <c r="PIN9" s="11"/>
      <c r="PIO9" s="11"/>
      <c r="PIP9" s="11"/>
      <c r="PIQ9" s="11"/>
      <c r="PIR9" s="11"/>
      <c r="PIS9" s="234"/>
      <c r="PIT9" s="235"/>
      <c r="PIU9" s="11"/>
      <c r="PIV9" s="11"/>
      <c r="PIW9" s="11"/>
      <c r="PIX9" s="11"/>
      <c r="PIY9" s="11"/>
      <c r="PIZ9" s="234"/>
      <c r="PJA9" s="235"/>
      <c r="PJB9" s="11"/>
      <c r="PJC9" s="11"/>
      <c r="PJD9" s="11"/>
      <c r="PJE9" s="11"/>
      <c r="PJF9" s="11"/>
      <c r="PJG9" s="234"/>
      <c r="PJH9" s="235"/>
      <c r="PJI9" s="11"/>
      <c r="PJJ9" s="11"/>
      <c r="PJK9" s="11"/>
      <c r="PJL9" s="11"/>
      <c r="PJM9" s="11"/>
      <c r="PJN9" s="234"/>
      <c r="PJO9" s="235"/>
      <c r="PJP9" s="11"/>
      <c r="PJQ9" s="11"/>
      <c r="PJR9" s="11"/>
      <c r="PJS9" s="11"/>
      <c r="PJT9" s="11"/>
      <c r="PJU9" s="234"/>
      <c r="PJV9" s="235"/>
      <c r="PJW9" s="11"/>
      <c r="PJX9" s="11"/>
      <c r="PJY9" s="11"/>
      <c r="PJZ9" s="11"/>
      <c r="PKA9" s="11"/>
      <c r="PKB9" s="234"/>
      <c r="PKC9" s="235"/>
      <c r="PKD9" s="11"/>
      <c r="PKE9" s="11"/>
      <c r="PKF9" s="11"/>
      <c r="PKG9" s="11"/>
      <c r="PKH9" s="11"/>
      <c r="PKI9" s="234"/>
      <c r="PKJ9" s="235"/>
      <c r="PKK9" s="11"/>
      <c r="PKL9" s="11"/>
      <c r="PKM9" s="11"/>
      <c r="PKN9" s="11"/>
      <c r="PKO9" s="11"/>
      <c r="PKP9" s="234"/>
      <c r="PKQ9" s="235"/>
      <c r="PKR9" s="11"/>
      <c r="PKS9" s="11"/>
      <c r="PKT9" s="11"/>
      <c r="PKU9" s="11"/>
      <c r="PKV9" s="11"/>
      <c r="PKW9" s="234"/>
      <c r="PKX9" s="235"/>
      <c r="PKY9" s="11"/>
      <c r="PKZ9" s="11"/>
      <c r="PLA9" s="11"/>
      <c r="PLB9" s="11"/>
      <c r="PLC9" s="11"/>
      <c r="PLD9" s="234"/>
      <c r="PLE9" s="235"/>
      <c r="PLF9" s="11"/>
      <c r="PLG9" s="11"/>
      <c r="PLH9" s="11"/>
      <c r="PLI9" s="11"/>
      <c r="PLJ9" s="11"/>
      <c r="PLK9" s="234"/>
      <c r="PLL9" s="235"/>
      <c r="PLM9" s="11"/>
      <c r="PLN9" s="11"/>
      <c r="PLO9" s="11"/>
      <c r="PLP9" s="11"/>
      <c r="PLQ9" s="11"/>
      <c r="PLR9" s="234"/>
      <c r="PLS9" s="235"/>
      <c r="PLT9" s="11"/>
      <c r="PLU9" s="11"/>
      <c r="PLV9" s="11"/>
      <c r="PLW9" s="11"/>
      <c r="PLX9" s="11"/>
      <c r="PLY9" s="234"/>
      <c r="PLZ9" s="235"/>
      <c r="PMA9" s="11"/>
      <c r="PMB9" s="11"/>
      <c r="PMC9" s="11"/>
      <c r="PMD9" s="11"/>
      <c r="PME9" s="11"/>
      <c r="PMF9" s="234"/>
      <c r="PMG9" s="235"/>
      <c r="PMH9" s="11"/>
      <c r="PMI9" s="11"/>
      <c r="PMJ9" s="11"/>
      <c r="PMK9" s="11"/>
      <c r="PML9" s="11"/>
      <c r="PMM9" s="234"/>
      <c r="PMN9" s="235"/>
      <c r="PMO9" s="11"/>
      <c r="PMP9" s="11"/>
      <c r="PMQ9" s="11"/>
      <c r="PMR9" s="11"/>
      <c r="PMS9" s="11"/>
      <c r="PMT9" s="234"/>
      <c r="PMU9" s="235"/>
      <c r="PMV9" s="11"/>
      <c r="PMW9" s="11"/>
      <c r="PMX9" s="11"/>
      <c r="PMY9" s="11"/>
      <c r="PMZ9" s="11"/>
      <c r="PNA9" s="234"/>
      <c r="PNB9" s="235"/>
      <c r="PNC9" s="11"/>
      <c r="PND9" s="11"/>
      <c r="PNE9" s="11"/>
      <c r="PNF9" s="11"/>
      <c r="PNG9" s="11"/>
      <c r="PNH9" s="234"/>
      <c r="PNI9" s="235"/>
      <c r="PNJ9" s="11"/>
      <c r="PNK9" s="11"/>
      <c r="PNL9" s="11"/>
      <c r="PNM9" s="11"/>
      <c r="PNN9" s="11"/>
      <c r="PNO9" s="234"/>
      <c r="PNP9" s="235"/>
      <c r="PNQ9" s="11"/>
      <c r="PNR9" s="11"/>
      <c r="PNS9" s="11"/>
      <c r="PNT9" s="11"/>
      <c r="PNU9" s="11"/>
      <c r="PNV9" s="234"/>
      <c r="PNW9" s="235"/>
      <c r="PNX9" s="11"/>
      <c r="PNY9" s="11"/>
      <c r="PNZ9" s="11"/>
      <c r="POA9" s="11"/>
      <c r="POB9" s="11"/>
      <c r="POC9" s="234"/>
      <c r="POD9" s="235"/>
      <c r="POE9" s="11"/>
      <c r="POF9" s="11"/>
      <c r="POG9" s="11"/>
      <c r="POH9" s="11"/>
      <c r="POI9" s="11"/>
      <c r="POJ9" s="234"/>
      <c r="POK9" s="235"/>
      <c r="POL9" s="11"/>
      <c r="POM9" s="11"/>
      <c r="PON9" s="11"/>
      <c r="POO9" s="11"/>
      <c r="POP9" s="11"/>
      <c r="POQ9" s="234"/>
      <c r="POR9" s="235"/>
      <c r="POS9" s="11"/>
      <c r="POT9" s="11"/>
      <c r="POU9" s="11"/>
      <c r="POV9" s="11"/>
      <c r="POW9" s="11"/>
      <c r="POX9" s="234"/>
      <c r="POY9" s="235"/>
      <c r="POZ9" s="11"/>
      <c r="PPA9" s="11"/>
      <c r="PPB9" s="11"/>
      <c r="PPC9" s="11"/>
      <c r="PPD9" s="11"/>
      <c r="PPE9" s="234"/>
      <c r="PPF9" s="235"/>
      <c r="PPG9" s="11"/>
      <c r="PPH9" s="11"/>
      <c r="PPI9" s="11"/>
      <c r="PPJ9" s="11"/>
      <c r="PPK9" s="11"/>
      <c r="PPL9" s="234"/>
      <c r="PPM9" s="235"/>
      <c r="PPN9" s="11"/>
      <c r="PPO9" s="11"/>
      <c r="PPP9" s="11"/>
      <c r="PPQ9" s="11"/>
      <c r="PPR9" s="11"/>
      <c r="PPS9" s="234"/>
      <c r="PPT9" s="235"/>
      <c r="PPU9" s="11"/>
      <c r="PPV9" s="11"/>
      <c r="PPW9" s="11"/>
      <c r="PPX9" s="11"/>
      <c r="PPY9" s="11"/>
      <c r="PPZ9" s="234"/>
      <c r="PQA9" s="235"/>
      <c r="PQB9" s="11"/>
      <c r="PQC9" s="11"/>
      <c r="PQD9" s="11"/>
      <c r="PQE9" s="11"/>
      <c r="PQF9" s="11"/>
      <c r="PQG9" s="234"/>
      <c r="PQH9" s="235"/>
      <c r="PQI9" s="11"/>
      <c r="PQJ9" s="11"/>
      <c r="PQK9" s="11"/>
      <c r="PQL9" s="11"/>
      <c r="PQM9" s="11"/>
      <c r="PQN9" s="234"/>
      <c r="PQO9" s="235"/>
      <c r="PQP9" s="11"/>
      <c r="PQQ9" s="11"/>
      <c r="PQR9" s="11"/>
      <c r="PQS9" s="11"/>
      <c r="PQT9" s="11"/>
      <c r="PQU9" s="234"/>
      <c r="PQV9" s="235"/>
      <c r="PQW9" s="11"/>
      <c r="PQX9" s="11"/>
      <c r="PQY9" s="11"/>
      <c r="PQZ9" s="11"/>
      <c r="PRA9" s="11"/>
      <c r="PRB9" s="234"/>
      <c r="PRC9" s="235"/>
      <c r="PRD9" s="11"/>
      <c r="PRE9" s="11"/>
      <c r="PRF9" s="11"/>
      <c r="PRG9" s="11"/>
      <c r="PRH9" s="11"/>
      <c r="PRI9" s="234"/>
      <c r="PRJ9" s="235"/>
      <c r="PRK9" s="11"/>
      <c r="PRL9" s="11"/>
      <c r="PRM9" s="11"/>
      <c r="PRN9" s="11"/>
      <c r="PRO9" s="11"/>
      <c r="PRP9" s="234"/>
      <c r="PRQ9" s="235"/>
      <c r="PRR9" s="11"/>
      <c r="PRS9" s="11"/>
      <c r="PRT9" s="11"/>
      <c r="PRU9" s="11"/>
      <c r="PRV9" s="11"/>
      <c r="PRW9" s="234"/>
      <c r="PRX9" s="235"/>
      <c r="PRY9" s="11"/>
      <c r="PRZ9" s="11"/>
      <c r="PSA9" s="11"/>
      <c r="PSB9" s="11"/>
      <c r="PSC9" s="11"/>
      <c r="PSD9" s="234"/>
      <c r="PSE9" s="235"/>
      <c r="PSF9" s="11"/>
      <c r="PSG9" s="11"/>
      <c r="PSH9" s="11"/>
      <c r="PSI9" s="11"/>
      <c r="PSJ9" s="11"/>
      <c r="PSK9" s="234"/>
      <c r="PSL9" s="235"/>
      <c r="PSM9" s="11"/>
      <c r="PSN9" s="11"/>
      <c r="PSO9" s="11"/>
      <c r="PSP9" s="11"/>
      <c r="PSQ9" s="11"/>
      <c r="PSR9" s="234"/>
      <c r="PSS9" s="235"/>
      <c r="PST9" s="11"/>
      <c r="PSU9" s="11"/>
      <c r="PSV9" s="11"/>
      <c r="PSW9" s="11"/>
      <c r="PSX9" s="11"/>
      <c r="PSY9" s="234"/>
      <c r="PSZ9" s="235"/>
      <c r="PTA9" s="11"/>
      <c r="PTB9" s="11"/>
      <c r="PTC9" s="11"/>
      <c r="PTD9" s="11"/>
      <c r="PTE9" s="11"/>
      <c r="PTF9" s="234"/>
      <c r="PTG9" s="235"/>
      <c r="PTH9" s="11"/>
      <c r="PTI9" s="11"/>
      <c r="PTJ9" s="11"/>
      <c r="PTK9" s="11"/>
      <c r="PTL9" s="11"/>
      <c r="PTM9" s="234"/>
      <c r="PTN9" s="235"/>
      <c r="PTO9" s="11"/>
      <c r="PTP9" s="11"/>
      <c r="PTQ9" s="11"/>
      <c r="PTR9" s="11"/>
      <c r="PTS9" s="11"/>
      <c r="PTT9" s="234"/>
      <c r="PTU9" s="235"/>
      <c r="PTV9" s="11"/>
      <c r="PTW9" s="11"/>
      <c r="PTX9" s="11"/>
      <c r="PTY9" s="11"/>
      <c r="PTZ9" s="11"/>
      <c r="PUA9" s="234"/>
      <c r="PUB9" s="235"/>
      <c r="PUC9" s="11"/>
      <c r="PUD9" s="11"/>
      <c r="PUE9" s="11"/>
      <c r="PUF9" s="11"/>
      <c r="PUG9" s="11"/>
      <c r="PUH9" s="234"/>
      <c r="PUI9" s="235"/>
      <c r="PUJ9" s="11"/>
      <c r="PUK9" s="11"/>
      <c r="PUL9" s="11"/>
      <c r="PUM9" s="11"/>
      <c r="PUN9" s="11"/>
      <c r="PUO9" s="234"/>
      <c r="PUP9" s="235"/>
      <c r="PUQ9" s="11"/>
      <c r="PUR9" s="11"/>
      <c r="PUS9" s="11"/>
      <c r="PUT9" s="11"/>
      <c r="PUU9" s="11"/>
      <c r="PUV9" s="234"/>
      <c r="PUW9" s="235"/>
      <c r="PUX9" s="11"/>
      <c r="PUY9" s="11"/>
      <c r="PUZ9" s="11"/>
      <c r="PVA9" s="11"/>
      <c r="PVB9" s="11"/>
      <c r="PVC9" s="234"/>
      <c r="PVD9" s="235"/>
      <c r="PVE9" s="11"/>
      <c r="PVF9" s="11"/>
      <c r="PVG9" s="11"/>
      <c r="PVH9" s="11"/>
      <c r="PVI9" s="11"/>
      <c r="PVJ9" s="234"/>
      <c r="PVK9" s="235"/>
      <c r="PVL9" s="11"/>
      <c r="PVM9" s="11"/>
      <c r="PVN9" s="11"/>
      <c r="PVO9" s="11"/>
      <c r="PVP9" s="11"/>
      <c r="PVQ9" s="234"/>
      <c r="PVR9" s="235"/>
      <c r="PVS9" s="11"/>
      <c r="PVT9" s="11"/>
      <c r="PVU9" s="11"/>
      <c r="PVV9" s="11"/>
      <c r="PVW9" s="11"/>
      <c r="PVX9" s="234"/>
      <c r="PVY9" s="235"/>
      <c r="PVZ9" s="11"/>
      <c r="PWA9" s="11"/>
      <c r="PWB9" s="11"/>
      <c r="PWC9" s="11"/>
      <c r="PWD9" s="11"/>
      <c r="PWE9" s="234"/>
      <c r="PWF9" s="235"/>
      <c r="PWG9" s="11"/>
      <c r="PWH9" s="11"/>
      <c r="PWI9" s="11"/>
      <c r="PWJ9" s="11"/>
      <c r="PWK9" s="11"/>
      <c r="PWL9" s="234"/>
      <c r="PWM9" s="235"/>
      <c r="PWN9" s="11"/>
      <c r="PWO9" s="11"/>
      <c r="PWP9" s="11"/>
      <c r="PWQ9" s="11"/>
      <c r="PWR9" s="11"/>
      <c r="PWS9" s="234"/>
      <c r="PWT9" s="235"/>
      <c r="PWU9" s="11"/>
      <c r="PWV9" s="11"/>
      <c r="PWW9" s="11"/>
      <c r="PWX9" s="11"/>
      <c r="PWY9" s="11"/>
      <c r="PWZ9" s="234"/>
      <c r="PXA9" s="235"/>
      <c r="PXB9" s="11"/>
      <c r="PXC9" s="11"/>
      <c r="PXD9" s="11"/>
      <c r="PXE9" s="11"/>
      <c r="PXF9" s="11"/>
      <c r="PXG9" s="234"/>
      <c r="PXH9" s="235"/>
      <c r="PXI9" s="11"/>
      <c r="PXJ9" s="11"/>
      <c r="PXK9" s="11"/>
      <c r="PXL9" s="11"/>
      <c r="PXM9" s="11"/>
      <c r="PXN9" s="234"/>
      <c r="PXO9" s="235"/>
      <c r="PXP9" s="11"/>
      <c r="PXQ9" s="11"/>
      <c r="PXR9" s="11"/>
      <c r="PXS9" s="11"/>
      <c r="PXT9" s="11"/>
      <c r="PXU9" s="234"/>
      <c r="PXV9" s="235"/>
      <c r="PXW9" s="11"/>
      <c r="PXX9" s="11"/>
      <c r="PXY9" s="11"/>
      <c r="PXZ9" s="11"/>
      <c r="PYA9" s="11"/>
      <c r="PYB9" s="234"/>
      <c r="PYC9" s="235"/>
      <c r="PYD9" s="11"/>
      <c r="PYE9" s="11"/>
      <c r="PYF9" s="11"/>
      <c r="PYG9" s="11"/>
      <c r="PYH9" s="11"/>
      <c r="PYI9" s="234"/>
      <c r="PYJ9" s="235"/>
      <c r="PYK9" s="11"/>
      <c r="PYL9" s="11"/>
      <c r="PYM9" s="11"/>
      <c r="PYN9" s="11"/>
      <c r="PYO9" s="11"/>
      <c r="PYP9" s="234"/>
      <c r="PYQ9" s="235"/>
      <c r="PYR9" s="11"/>
      <c r="PYS9" s="11"/>
      <c r="PYT9" s="11"/>
      <c r="PYU9" s="11"/>
      <c r="PYV9" s="11"/>
      <c r="PYW9" s="234"/>
      <c r="PYX9" s="235"/>
      <c r="PYY9" s="11"/>
      <c r="PYZ9" s="11"/>
      <c r="PZA9" s="11"/>
      <c r="PZB9" s="11"/>
      <c r="PZC9" s="11"/>
      <c r="PZD9" s="234"/>
      <c r="PZE9" s="235"/>
      <c r="PZF9" s="11"/>
      <c r="PZG9" s="11"/>
      <c r="PZH9" s="11"/>
      <c r="PZI9" s="11"/>
      <c r="PZJ9" s="11"/>
      <c r="PZK9" s="234"/>
      <c r="PZL9" s="235"/>
      <c r="PZM9" s="11"/>
      <c r="PZN9" s="11"/>
      <c r="PZO9" s="11"/>
      <c r="PZP9" s="11"/>
      <c r="PZQ9" s="11"/>
      <c r="PZR9" s="234"/>
      <c r="PZS9" s="235"/>
      <c r="PZT9" s="11"/>
      <c r="PZU9" s="11"/>
      <c r="PZV9" s="11"/>
      <c r="PZW9" s="11"/>
      <c r="PZX9" s="11"/>
      <c r="PZY9" s="234"/>
      <c r="PZZ9" s="235"/>
      <c r="QAA9" s="11"/>
      <c r="QAB9" s="11"/>
      <c r="QAC9" s="11"/>
      <c r="QAD9" s="11"/>
      <c r="QAE9" s="11"/>
      <c r="QAF9" s="234"/>
      <c r="QAG9" s="235"/>
      <c r="QAH9" s="11"/>
      <c r="QAI9" s="11"/>
      <c r="QAJ9" s="11"/>
      <c r="QAK9" s="11"/>
      <c r="QAL9" s="11"/>
      <c r="QAM9" s="234"/>
      <c r="QAN9" s="235"/>
      <c r="QAO9" s="11"/>
      <c r="QAP9" s="11"/>
      <c r="QAQ9" s="11"/>
      <c r="QAR9" s="11"/>
      <c r="QAS9" s="11"/>
      <c r="QAT9" s="234"/>
      <c r="QAU9" s="235"/>
      <c r="QAV9" s="11"/>
      <c r="QAW9" s="11"/>
      <c r="QAX9" s="11"/>
      <c r="QAY9" s="11"/>
      <c r="QAZ9" s="11"/>
      <c r="QBA9" s="234"/>
      <c r="QBB9" s="235"/>
      <c r="QBC9" s="11"/>
      <c r="QBD9" s="11"/>
      <c r="QBE9" s="11"/>
      <c r="QBF9" s="11"/>
      <c r="QBG9" s="11"/>
      <c r="QBH9" s="234"/>
      <c r="QBI9" s="235"/>
      <c r="QBJ9" s="11"/>
      <c r="QBK9" s="11"/>
      <c r="QBL9" s="11"/>
      <c r="QBM9" s="11"/>
      <c r="QBN9" s="11"/>
      <c r="QBO9" s="234"/>
      <c r="QBP9" s="235"/>
      <c r="QBQ9" s="11"/>
      <c r="QBR9" s="11"/>
      <c r="QBS9" s="11"/>
      <c r="QBT9" s="11"/>
      <c r="QBU9" s="11"/>
      <c r="QBV9" s="234"/>
      <c r="QBW9" s="235"/>
      <c r="QBX9" s="11"/>
      <c r="QBY9" s="11"/>
      <c r="QBZ9" s="11"/>
      <c r="QCA9" s="11"/>
      <c r="QCB9" s="11"/>
      <c r="QCC9" s="234"/>
      <c r="QCD9" s="235"/>
      <c r="QCE9" s="11"/>
      <c r="QCF9" s="11"/>
      <c r="QCG9" s="11"/>
      <c r="QCH9" s="11"/>
      <c r="QCI9" s="11"/>
      <c r="QCJ9" s="234"/>
      <c r="QCK9" s="235"/>
      <c r="QCL9" s="11"/>
      <c r="QCM9" s="11"/>
      <c r="QCN9" s="11"/>
      <c r="QCO9" s="11"/>
      <c r="QCP9" s="11"/>
      <c r="QCQ9" s="234"/>
      <c r="QCR9" s="235"/>
      <c r="QCS9" s="11"/>
      <c r="QCT9" s="11"/>
      <c r="QCU9" s="11"/>
      <c r="QCV9" s="11"/>
      <c r="QCW9" s="11"/>
      <c r="QCX9" s="234"/>
      <c r="QCY9" s="235"/>
      <c r="QCZ9" s="11"/>
      <c r="QDA9" s="11"/>
      <c r="QDB9" s="11"/>
      <c r="QDC9" s="11"/>
      <c r="QDD9" s="11"/>
      <c r="QDE9" s="234"/>
      <c r="QDF9" s="235"/>
      <c r="QDG9" s="11"/>
      <c r="QDH9" s="11"/>
      <c r="QDI9" s="11"/>
      <c r="QDJ9" s="11"/>
      <c r="QDK9" s="11"/>
      <c r="QDL9" s="234"/>
      <c r="QDM9" s="235"/>
      <c r="QDN9" s="11"/>
      <c r="QDO9" s="11"/>
      <c r="QDP9" s="11"/>
      <c r="QDQ9" s="11"/>
      <c r="QDR9" s="11"/>
      <c r="QDS9" s="234"/>
      <c r="QDT9" s="235"/>
      <c r="QDU9" s="11"/>
      <c r="QDV9" s="11"/>
      <c r="QDW9" s="11"/>
      <c r="QDX9" s="11"/>
      <c r="QDY9" s="11"/>
      <c r="QDZ9" s="234"/>
      <c r="QEA9" s="235"/>
      <c r="QEB9" s="11"/>
      <c r="QEC9" s="11"/>
      <c r="QED9" s="11"/>
      <c r="QEE9" s="11"/>
      <c r="QEF9" s="11"/>
      <c r="QEG9" s="234"/>
      <c r="QEH9" s="235"/>
      <c r="QEI9" s="11"/>
      <c r="QEJ9" s="11"/>
      <c r="QEK9" s="11"/>
      <c r="QEL9" s="11"/>
      <c r="QEM9" s="11"/>
      <c r="QEN9" s="234"/>
      <c r="QEO9" s="235"/>
      <c r="QEP9" s="11"/>
      <c r="QEQ9" s="11"/>
      <c r="QER9" s="11"/>
      <c r="QES9" s="11"/>
      <c r="QET9" s="11"/>
      <c r="QEU9" s="234"/>
      <c r="QEV9" s="235"/>
      <c r="QEW9" s="11"/>
      <c r="QEX9" s="11"/>
      <c r="QEY9" s="11"/>
      <c r="QEZ9" s="11"/>
      <c r="QFA9" s="11"/>
      <c r="QFB9" s="234"/>
      <c r="QFC9" s="235"/>
      <c r="QFD9" s="11"/>
      <c r="QFE9" s="11"/>
      <c r="QFF9" s="11"/>
      <c r="QFG9" s="11"/>
      <c r="QFH9" s="11"/>
      <c r="QFI9" s="234"/>
      <c r="QFJ9" s="235"/>
      <c r="QFK9" s="11"/>
      <c r="QFL9" s="11"/>
      <c r="QFM9" s="11"/>
      <c r="QFN9" s="11"/>
      <c r="QFO9" s="11"/>
      <c r="QFP9" s="234"/>
      <c r="QFQ9" s="235"/>
      <c r="QFR9" s="11"/>
      <c r="QFS9" s="11"/>
      <c r="QFT9" s="11"/>
      <c r="QFU9" s="11"/>
      <c r="QFV9" s="11"/>
      <c r="QFW9" s="234"/>
      <c r="QFX9" s="235"/>
      <c r="QFY9" s="11"/>
      <c r="QFZ9" s="11"/>
      <c r="QGA9" s="11"/>
      <c r="QGB9" s="11"/>
      <c r="QGC9" s="11"/>
      <c r="QGD9" s="234"/>
      <c r="QGE9" s="235"/>
      <c r="QGF9" s="11"/>
      <c r="QGG9" s="11"/>
      <c r="QGH9" s="11"/>
      <c r="QGI9" s="11"/>
      <c r="QGJ9" s="11"/>
      <c r="QGK9" s="234"/>
      <c r="QGL9" s="235"/>
      <c r="QGM9" s="11"/>
      <c r="QGN9" s="11"/>
      <c r="QGO9" s="11"/>
      <c r="QGP9" s="11"/>
      <c r="QGQ9" s="11"/>
      <c r="QGR9" s="234"/>
      <c r="QGS9" s="235"/>
      <c r="QGT9" s="11"/>
      <c r="QGU9" s="11"/>
      <c r="QGV9" s="11"/>
      <c r="QGW9" s="11"/>
      <c r="QGX9" s="11"/>
      <c r="QGY9" s="234"/>
      <c r="QGZ9" s="235"/>
      <c r="QHA9" s="11"/>
      <c r="QHB9" s="11"/>
      <c r="QHC9" s="11"/>
      <c r="QHD9" s="11"/>
      <c r="QHE9" s="11"/>
      <c r="QHF9" s="234"/>
      <c r="QHG9" s="235"/>
      <c r="QHH9" s="11"/>
      <c r="QHI9" s="11"/>
      <c r="QHJ9" s="11"/>
      <c r="QHK9" s="11"/>
      <c r="QHL9" s="11"/>
      <c r="QHM9" s="234"/>
      <c r="QHN9" s="235"/>
      <c r="QHO9" s="11"/>
      <c r="QHP9" s="11"/>
      <c r="QHQ9" s="11"/>
      <c r="QHR9" s="11"/>
      <c r="QHS9" s="11"/>
      <c r="QHT9" s="234"/>
      <c r="QHU9" s="235"/>
      <c r="QHV9" s="11"/>
      <c r="QHW9" s="11"/>
      <c r="QHX9" s="11"/>
      <c r="QHY9" s="11"/>
      <c r="QHZ9" s="11"/>
      <c r="QIA9" s="234"/>
      <c r="QIB9" s="235"/>
      <c r="QIC9" s="11"/>
      <c r="QID9" s="11"/>
      <c r="QIE9" s="11"/>
      <c r="QIF9" s="11"/>
      <c r="QIG9" s="11"/>
      <c r="QIH9" s="234"/>
      <c r="QII9" s="235"/>
      <c r="QIJ9" s="11"/>
      <c r="QIK9" s="11"/>
      <c r="QIL9" s="11"/>
      <c r="QIM9" s="11"/>
      <c r="QIN9" s="11"/>
      <c r="QIO9" s="234"/>
      <c r="QIP9" s="235"/>
      <c r="QIQ9" s="11"/>
      <c r="QIR9" s="11"/>
      <c r="QIS9" s="11"/>
      <c r="QIT9" s="11"/>
      <c r="QIU9" s="11"/>
      <c r="QIV9" s="234"/>
      <c r="QIW9" s="235"/>
      <c r="QIX9" s="11"/>
      <c r="QIY9" s="11"/>
      <c r="QIZ9" s="11"/>
      <c r="QJA9" s="11"/>
      <c r="QJB9" s="11"/>
      <c r="QJC9" s="234"/>
      <c r="QJD9" s="235"/>
      <c r="QJE9" s="11"/>
      <c r="QJF9" s="11"/>
      <c r="QJG9" s="11"/>
      <c r="QJH9" s="11"/>
      <c r="QJI9" s="11"/>
      <c r="QJJ9" s="234"/>
      <c r="QJK9" s="235"/>
      <c r="QJL9" s="11"/>
      <c r="QJM9" s="11"/>
      <c r="QJN9" s="11"/>
      <c r="QJO9" s="11"/>
      <c r="QJP9" s="11"/>
      <c r="QJQ9" s="234"/>
      <c r="QJR9" s="235"/>
      <c r="QJS9" s="11"/>
      <c r="QJT9" s="11"/>
      <c r="QJU9" s="11"/>
      <c r="QJV9" s="11"/>
      <c r="QJW9" s="11"/>
      <c r="QJX9" s="234"/>
      <c r="QJY9" s="235"/>
      <c r="QJZ9" s="11"/>
      <c r="QKA9" s="11"/>
      <c r="QKB9" s="11"/>
      <c r="QKC9" s="11"/>
      <c r="QKD9" s="11"/>
      <c r="QKE9" s="234"/>
      <c r="QKF9" s="235"/>
      <c r="QKG9" s="11"/>
      <c r="QKH9" s="11"/>
      <c r="QKI9" s="11"/>
      <c r="QKJ9" s="11"/>
      <c r="QKK9" s="11"/>
      <c r="QKL9" s="234"/>
      <c r="QKM9" s="235"/>
      <c r="QKN9" s="11"/>
      <c r="QKO9" s="11"/>
      <c r="QKP9" s="11"/>
      <c r="QKQ9" s="11"/>
      <c r="QKR9" s="11"/>
      <c r="QKS9" s="234"/>
      <c r="QKT9" s="235"/>
      <c r="QKU9" s="11"/>
      <c r="QKV9" s="11"/>
      <c r="QKW9" s="11"/>
      <c r="QKX9" s="11"/>
      <c r="QKY9" s="11"/>
      <c r="QKZ9" s="234"/>
      <c r="QLA9" s="235"/>
      <c r="QLB9" s="11"/>
      <c r="QLC9" s="11"/>
      <c r="QLD9" s="11"/>
      <c r="QLE9" s="11"/>
      <c r="QLF9" s="11"/>
      <c r="QLG9" s="234"/>
      <c r="QLH9" s="235"/>
      <c r="QLI9" s="11"/>
      <c r="QLJ9" s="11"/>
      <c r="QLK9" s="11"/>
      <c r="QLL9" s="11"/>
      <c r="QLM9" s="11"/>
      <c r="QLN9" s="234"/>
      <c r="QLO9" s="235"/>
      <c r="QLP9" s="11"/>
      <c r="QLQ9" s="11"/>
      <c r="QLR9" s="11"/>
      <c r="QLS9" s="11"/>
      <c r="QLT9" s="11"/>
      <c r="QLU9" s="234"/>
      <c r="QLV9" s="235"/>
      <c r="QLW9" s="11"/>
      <c r="QLX9" s="11"/>
      <c r="QLY9" s="11"/>
      <c r="QLZ9" s="11"/>
      <c r="QMA9" s="11"/>
      <c r="QMB9" s="234"/>
      <c r="QMC9" s="235"/>
      <c r="QMD9" s="11"/>
      <c r="QME9" s="11"/>
      <c r="QMF9" s="11"/>
      <c r="QMG9" s="11"/>
      <c r="QMH9" s="11"/>
      <c r="QMI9" s="234"/>
      <c r="QMJ9" s="235"/>
      <c r="QMK9" s="11"/>
      <c r="QML9" s="11"/>
      <c r="QMM9" s="11"/>
      <c r="QMN9" s="11"/>
      <c r="QMO9" s="11"/>
      <c r="QMP9" s="234"/>
      <c r="QMQ9" s="235"/>
      <c r="QMR9" s="11"/>
      <c r="QMS9" s="11"/>
      <c r="QMT9" s="11"/>
      <c r="QMU9" s="11"/>
      <c r="QMV9" s="11"/>
      <c r="QMW9" s="234"/>
      <c r="QMX9" s="235"/>
      <c r="QMY9" s="11"/>
      <c r="QMZ9" s="11"/>
      <c r="QNA9" s="11"/>
      <c r="QNB9" s="11"/>
      <c r="QNC9" s="11"/>
      <c r="QND9" s="234"/>
      <c r="QNE9" s="235"/>
      <c r="QNF9" s="11"/>
      <c r="QNG9" s="11"/>
      <c r="QNH9" s="11"/>
      <c r="QNI9" s="11"/>
      <c r="QNJ9" s="11"/>
      <c r="QNK9" s="234"/>
      <c r="QNL9" s="235"/>
      <c r="QNM9" s="11"/>
      <c r="QNN9" s="11"/>
      <c r="QNO9" s="11"/>
      <c r="QNP9" s="11"/>
      <c r="QNQ9" s="11"/>
      <c r="QNR9" s="234"/>
      <c r="QNS9" s="235"/>
      <c r="QNT9" s="11"/>
      <c r="QNU9" s="11"/>
      <c r="QNV9" s="11"/>
      <c r="QNW9" s="11"/>
      <c r="QNX9" s="11"/>
      <c r="QNY9" s="234"/>
      <c r="QNZ9" s="235"/>
      <c r="QOA9" s="11"/>
      <c r="QOB9" s="11"/>
      <c r="QOC9" s="11"/>
      <c r="QOD9" s="11"/>
      <c r="QOE9" s="11"/>
      <c r="QOF9" s="234"/>
      <c r="QOG9" s="235"/>
      <c r="QOH9" s="11"/>
      <c r="QOI9" s="11"/>
      <c r="QOJ9" s="11"/>
      <c r="QOK9" s="11"/>
      <c r="QOL9" s="11"/>
      <c r="QOM9" s="234"/>
      <c r="QON9" s="235"/>
      <c r="QOO9" s="11"/>
      <c r="QOP9" s="11"/>
      <c r="QOQ9" s="11"/>
      <c r="QOR9" s="11"/>
      <c r="QOS9" s="11"/>
      <c r="QOT9" s="234"/>
      <c r="QOU9" s="235"/>
      <c r="QOV9" s="11"/>
      <c r="QOW9" s="11"/>
      <c r="QOX9" s="11"/>
      <c r="QOY9" s="11"/>
      <c r="QOZ9" s="11"/>
      <c r="QPA9" s="234"/>
      <c r="QPB9" s="235"/>
      <c r="QPC9" s="11"/>
      <c r="QPD9" s="11"/>
      <c r="QPE9" s="11"/>
      <c r="QPF9" s="11"/>
      <c r="QPG9" s="11"/>
      <c r="QPH9" s="234"/>
      <c r="QPI9" s="235"/>
      <c r="QPJ9" s="11"/>
      <c r="QPK9" s="11"/>
      <c r="QPL9" s="11"/>
      <c r="QPM9" s="11"/>
      <c r="QPN9" s="11"/>
      <c r="QPO9" s="234"/>
      <c r="QPP9" s="235"/>
      <c r="QPQ9" s="11"/>
      <c r="QPR9" s="11"/>
      <c r="QPS9" s="11"/>
      <c r="QPT9" s="11"/>
      <c r="QPU9" s="11"/>
      <c r="QPV9" s="234"/>
      <c r="QPW9" s="235"/>
      <c r="QPX9" s="11"/>
      <c r="QPY9" s="11"/>
      <c r="QPZ9" s="11"/>
      <c r="QQA9" s="11"/>
      <c r="QQB9" s="11"/>
      <c r="QQC9" s="234"/>
      <c r="QQD9" s="235"/>
      <c r="QQE9" s="11"/>
      <c r="QQF9" s="11"/>
      <c r="QQG9" s="11"/>
      <c r="QQH9" s="11"/>
      <c r="QQI9" s="11"/>
      <c r="QQJ9" s="234"/>
      <c r="QQK9" s="235"/>
      <c r="QQL9" s="11"/>
      <c r="QQM9" s="11"/>
      <c r="QQN9" s="11"/>
      <c r="QQO9" s="11"/>
      <c r="QQP9" s="11"/>
      <c r="QQQ9" s="234"/>
      <c r="QQR9" s="235"/>
      <c r="QQS9" s="11"/>
      <c r="QQT9" s="11"/>
      <c r="QQU9" s="11"/>
      <c r="QQV9" s="11"/>
      <c r="QQW9" s="11"/>
      <c r="QQX9" s="234"/>
      <c r="QQY9" s="235"/>
      <c r="QQZ9" s="11"/>
      <c r="QRA9" s="11"/>
      <c r="QRB9" s="11"/>
      <c r="QRC9" s="11"/>
      <c r="QRD9" s="11"/>
      <c r="QRE9" s="234"/>
      <c r="QRF9" s="235"/>
      <c r="QRG9" s="11"/>
      <c r="QRH9" s="11"/>
      <c r="QRI9" s="11"/>
      <c r="QRJ9" s="11"/>
      <c r="QRK9" s="11"/>
      <c r="QRL9" s="234"/>
      <c r="QRM9" s="235"/>
      <c r="QRN9" s="11"/>
      <c r="QRO9" s="11"/>
      <c r="QRP9" s="11"/>
      <c r="QRQ9" s="11"/>
      <c r="QRR9" s="11"/>
      <c r="QRS9" s="234"/>
      <c r="QRT9" s="235"/>
      <c r="QRU9" s="11"/>
      <c r="QRV9" s="11"/>
      <c r="QRW9" s="11"/>
      <c r="QRX9" s="11"/>
      <c r="QRY9" s="11"/>
      <c r="QRZ9" s="234"/>
      <c r="QSA9" s="235"/>
      <c r="QSB9" s="11"/>
      <c r="QSC9" s="11"/>
      <c r="QSD9" s="11"/>
      <c r="QSE9" s="11"/>
      <c r="QSF9" s="11"/>
      <c r="QSG9" s="234"/>
      <c r="QSH9" s="235"/>
      <c r="QSI9" s="11"/>
      <c r="QSJ9" s="11"/>
      <c r="QSK9" s="11"/>
      <c r="QSL9" s="11"/>
      <c r="QSM9" s="11"/>
      <c r="QSN9" s="234"/>
      <c r="QSO9" s="235"/>
      <c r="QSP9" s="11"/>
      <c r="QSQ9" s="11"/>
      <c r="QSR9" s="11"/>
      <c r="QSS9" s="11"/>
      <c r="QST9" s="11"/>
      <c r="QSU9" s="234"/>
      <c r="QSV9" s="235"/>
      <c r="QSW9" s="11"/>
      <c r="QSX9" s="11"/>
      <c r="QSY9" s="11"/>
      <c r="QSZ9" s="11"/>
      <c r="QTA9" s="11"/>
      <c r="QTB9" s="234"/>
      <c r="QTC9" s="235"/>
      <c r="QTD9" s="11"/>
      <c r="QTE9" s="11"/>
      <c r="QTF9" s="11"/>
      <c r="QTG9" s="11"/>
      <c r="QTH9" s="11"/>
      <c r="QTI9" s="234"/>
      <c r="QTJ9" s="235"/>
      <c r="QTK9" s="11"/>
      <c r="QTL9" s="11"/>
      <c r="QTM9" s="11"/>
      <c r="QTN9" s="11"/>
      <c r="QTO9" s="11"/>
      <c r="QTP9" s="234"/>
      <c r="QTQ9" s="235"/>
      <c r="QTR9" s="11"/>
      <c r="QTS9" s="11"/>
      <c r="QTT9" s="11"/>
      <c r="QTU9" s="11"/>
      <c r="QTV9" s="11"/>
      <c r="QTW9" s="234"/>
      <c r="QTX9" s="235"/>
      <c r="QTY9" s="11"/>
      <c r="QTZ9" s="11"/>
      <c r="QUA9" s="11"/>
      <c r="QUB9" s="11"/>
      <c r="QUC9" s="11"/>
      <c r="QUD9" s="234"/>
      <c r="QUE9" s="235"/>
      <c r="QUF9" s="11"/>
      <c r="QUG9" s="11"/>
      <c r="QUH9" s="11"/>
      <c r="QUI9" s="11"/>
      <c r="QUJ9" s="11"/>
      <c r="QUK9" s="234"/>
      <c r="QUL9" s="235"/>
      <c r="QUM9" s="11"/>
      <c r="QUN9" s="11"/>
      <c r="QUO9" s="11"/>
      <c r="QUP9" s="11"/>
      <c r="QUQ9" s="11"/>
      <c r="QUR9" s="234"/>
      <c r="QUS9" s="235"/>
      <c r="QUT9" s="11"/>
      <c r="QUU9" s="11"/>
      <c r="QUV9" s="11"/>
      <c r="QUW9" s="11"/>
      <c r="QUX9" s="11"/>
      <c r="QUY9" s="234"/>
      <c r="QUZ9" s="235"/>
      <c r="QVA9" s="11"/>
      <c r="QVB9" s="11"/>
      <c r="QVC9" s="11"/>
      <c r="QVD9" s="11"/>
      <c r="QVE9" s="11"/>
      <c r="QVF9" s="234"/>
      <c r="QVG9" s="235"/>
      <c r="QVH9" s="11"/>
      <c r="QVI9" s="11"/>
      <c r="QVJ9" s="11"/>
      <c r="QVK9" s="11"/>
      <c r="QVL9" s="11"/>
      <c r="QVM9" s="234"/>
      <c r="QVN9" s="235"/>
      <c r="QVO9" s="11"/>
      <c r="QVP9" s="11"/>
      <c r="QVQ9" s="11"/>
      <c r="QVR9" s="11"/>
      <c r="QVS9" s="11"/>
      <c r="QVT9" s="234"/>
      <c r="QVU9" s="235"/>
      <c r="QVV9" s="11"/>
      <c r="QVW9" s="11"/>
      <c r="QVX9" s="11"/>
      <c r="QVY9" s="11"/>
      <c r="QVZ9" s="11"/>
      <c r="QWA9" s="234"/>
      <c r="QWB9" s="235"/>
      <c r="QWC9" s="11"/>
      <c r="QWD9" s="11"/>
      <c r="QWE9" s="11"/>
      <c r="QWF9" s="11"/>
      <c r="QWG9" s="11"/>
      <c r="QWH9" s="234"/>
      <c r="QWI9" s="235"/>
      <c r="QWJ9" s="11"/>
      <c r="QWK9" s="11"/>
      <c r="QWL9" s="11"/>
      <c r="QWM9" s="11"/>
      <c r="QWN9" s="11"/>
      <c r="QWO9" s="234"/>
      <c r="QWP9" s="235"/>
      <c r="QWQ9" s="11"/>
      <c r="QWR9" s="11"/>
      <c r="QWS9" s="11"/>
      <c r="QWT9" s="11"/>
      <c r="QWU9" s="11"/>
      <c r="QWV9" s="234"/>
      <c r="QWW9" s="235"/>
      <c r="QWX9" s="11"/>
      <c r="QWY9" s="11"/>
      <c r="QWZ9" s="11"/>
      <c r="QXA9" s="11"/>
      <c r="QXB9" s="11"/>
      <c r="QXC9" s="234"/>
      <c r="QXD9" s="235"/>
      <c r="QXE9" s="11"/>
      <c r="QXF9" s="11"/>
      <c r="QXG9" s="11"/>
      <c r="QXH9" s="11"/>
      <c r="QXI9" s="11"/>
      <c r="QXJ9" s="234"/>
      <c r="QXK9" s="235"/>
      <c r="QXL9" s="11"/>
      <c r="QXM9" s="11"/>
      <c r="QXN9" s="11"/>
      <c r="QXO9" s="11"/>
      <c r="QXP9" s="11"/>
      <c r="QXQ9" s="234"/>
      <c r="QXR9" s="235"/>
      <c r="QXS9" s="11"/>
      <c r="QXT9" s="11"/>
      <c r="QXU9" s="11"/>
      <c r="QXV9" s="11"/>
      <c r="QXW9" s="11"/>
      <c r="QXX9" s="234"/>
      <c r="QXY9" s="235"/>
      <c r="QXZ9" s="11"/>
      <c r="QYA9" s="11"/>
      <c r="QYB9" s="11"/>
      <c r="QYC9" s="11"/>
      <c r="QYD9" s="11"/>
      <c r="QYE9" s="234"/>
      <c r="QYF9" s="235"/>
      <c r="QYG9" s="11"/>
      <c r="QYH9" s="11"/>
      <c r="QYI9" s="11"/>
      <c r="QYJ9" s="11"/>
      <c r="QYK9" s="11"/>
      <c r="QYL9" s="234"/>
      <c r="QYM9" s="235"/>
      <c r="QYN9" s="11"/>
      <c r="QYO9" s="11"/>
      <c r="QYP9" s="11"/>
      <c r="QYQ9" s="11"/>
      <c r="QYR9" s="11"/>
      <c r="QYS9" s="234"/>
      <c r="QYT9" s="235"/>
      <c r="QYU9" s="11"/>
      <c r="QYV9" s="11"/>
      <c r="QYW9" s="11"/>
      <c r="QYX9" s="11"/>
      <c r="QYY9" s="11"/>
      <c r="QYZ9" s="234"/>
      <c r="QZA9" s="235"/>
      <c r="QZB9" s="11"/>
      <c r="QZC9" s="11"/>
      <c r="QZD9" s="11"/>
      <c r="QZE9" s="11"/>
      <c r="QZF9" s="11"/>
      <c r="QZG9" s="234"/>
      <c r="QZH9" s="235"/>
      <c r="QZI9" s="11"/>
      <c r="QZJ9" s="11"/>
      <c r="QZK9" s="11"/>
      <c r="QZL9" s="11"/>
      <c r="QZM9" s="11"/>
      <c r="QZN9" s="234"/>
      <c r="QZO9" s="235"/>
      <c r="QZP9" s="11"/>
      <c r="QZQ9" s="11"/>
      <c r="QZR9" s="11"/>
      <c r="QZS9" s="11"/>
      <c r="QZT9" s="11"/>
      <c r="QZU9" s="234"/>
      <c r="QZV9" s="235"/>
      <c r="QZW9" s="11"/>
      <c r="QZX9" s="11"/>
      <c r="QZY9" s="11"/>
      <c r="QZZ9" s="11"/>
      <c r="RAA9" s="11"/>
      <c r="RAB9" s="234"/>
      <c r="RAC9" s="235"/>
      <c r="RAD9" s="11"/>
      <c r="RAE9" s="11"/>
      <c r="RAF9" s="11"/>
      <c r="RAG9" s="11"/>
      <c r="RAH9" s="11"/>
      <c r="RAI9" s="234"/>
      <c r="RAJ9" s="235"/>
      <c r="RAK9" s="11"/>
      <c r="RAL9" s="11"/>
      <c r="RAM9" s="11"/>
      <c r="RAN9" s="11"/>
      <c r="RAO9" s="11"/>
      <c r="RAP9" s="234"/>
      <c r="RAQ9" s="235"/>
      <c r="RAR9" s="11"/>
      <c r="RAS9" s="11"/>
      <c r="RAT9" s="11"/>
      <c r="RAU9" s="11"/>
      <c r="RAV9" s="11"/>
      <c r="RAW9" s="234"/>
      <c r="RAX9" s="235"/>
      <c r="RAY9" s="11"/>
      <c r="RAZ9" s="11"/>
      <c r="RBA9" s="11"/>
      <c r="RBB9" s="11"/>
      <c r="RBC9" s="11"/>
      <c r="RBD9" s="234"/>
      <c r="RBE9" s="235"/>
      <c r="RBF9" s="11"/>
      <c r="RBG9" s="11"/>
      <c r="RBH9" s="11"/>
      <c r="RBI9" s="11"/>
      <c r="RBJ9" s="11"/>
      <c r="RBK9" s="234"/>
      <c r="RBL9" s="235"/>
      <c r="RBM9" s="11"/>
      <c r="RBN9" s="11"/>
      <c r="RBO9" s="11"/>
      <c r="RBP9" s="11"/>
      <c r="RBQ9" s="11"/>
      <c r="RBR9" s="234"/>
      <c r="RBS9" s="235"/>
      <c r="RBT9" s="11"/>
      <c r="RBU9" s="11"/>
      <c r="RBV9" s="11"/>
      <c r="RBW9" s="11"/>
      <c r="RBX9" s="11"/>
      <c r="RBY9" s="234"/>
      <c r="RBZ9" s="235"/>
      <c r="RCA9" s="11"/>
      <c r="RCB9" s="11"/>
      <c r="RCC9" s="11"/>
      <c r="RCD9" s="11"/>
      <c r="RCE9" s="11"/>
      <c r="RCF9" s="234"/>
      <c r="RCG9" s="235"/>
      <c r="RCH9" s="11"/>
      <c r="RCI9" s="11"/>
      <c r="RCJ9" s="11"/>
      <c r="RCK9" s="11"/>
      <c r="RCL9" s="11"/>
      <c r="RCM9" s="234"/>
      <c r="RCN9" s="235"/>
      <c r="RCO9" s="11"/>
      <c r="RCP9" s="11"/>
      <c r="RCQ9" s="11"/>
      <c r="RCR9" s="11"/>
      <c r="RCS9" s="11"/>
      <c r="RCT9" s="234"/>
      <c r="RCU9" s="235"/>
      <c r="RCV9" s="11"/>
      <c r="RCW9" s="11"/>
      <c r="RCX9" s="11"/>
      <c r="RCY9" s="11"/>
      <c r="RCZ9" s="11"/>
      <c r="RDA9" s="234"/>
      <c r="RDB9" s="235"/>
      <c r="RDC9" s="11"/>
      <c r="RDD9" s="11"/>
      <c r="RDE9" s="11"/>
      <c r="RDF9" s="11"/>
      <c r="RDG9" s="11"/>
      <c r="RDH9" s="234"/>
      <c r="RDI9" s="235"/>
      <c r="RDJ9" s="11"/>
      <c r="RDK9" s="11"/>
      <c r="RDL9" s="11"/>
      <c r="RDM9" s="11"/>
      <c r="RDN9" s="11"/>
      <c r="RDO9" s="234"/>
      <c r="RDP9" s="235"/>
      <c r="RDQ9" s="11"/>
      <c r="RDR9" s="11"/>
      <c r="RDS9" s="11"/>
      <c r="RDT9" s="11"/>
      <c r="RDU9" s="11"/>
      <c r="RDV9" s="234"/>
      <c r="RDW9" s="235"/>
      <c r="RDX9" s="11"/>
      <c r="RDY9" s="11"/>
      <c r="RDZ9" s="11"/>
      <c r="REA9" s="11"/>
      <c r="REB9" s="11"/>
      <c r="REC9" s="234"/>
      <c r="RED9" s="235"/>
      <c r="REE9" s="11"/>
      <c r="REF9" s="11"/>
      <c r="REG9" s="11"/>
      <c r="REH9" s="11"/>
      <c r="REI9" s="11"/>
      <c r="REJ9" s="234"/>
      <c r="REK9" s="235"/>
      <c r="REL9" s="11"/>
      <c r="REM9" s="11"/>
      <c r="REN9" s="11"/>
      <c r="REO9" s="11"/>
      <c r="REP9" s="11"/>
      <c r="REQ9" s="234"/>
      <c r="RER9" s="235"/>
      <c r="RES9" s="11"/>
      <c r="RET9" s="11"/>
      <c r="REU9" s="11"/>
      <c r="REV9" s="11"/>
      <c r="REW9" s="11"/>
      <c r="REX9" s="234"/>
      <c r="REY9" s="235"/>
      <c r="REZ9" s="11"/>
      <c r="RFA9" s="11"/>
      <c r="RFB9" s="11"/>
      <c r="RFC9" s="11"/>
      <c r="RFD9" s="11"/>
      <c r="RFE9" s="234"/>
      <c r="RFF9" s="235"/>
      <c r="RFG9" s="11"/>
      <c r="RFH9" s="11"/>
      <c r="RFI9" s="11"/>
      <c r="RFJ9" s="11"/>
      <c r="RFK9" s="11"/>
      <c r="RFL9" s="234"/>
      <c r="RFM9" s="235"/>
      <c r="RFN9" s="11"/>
      <c r="RFO9" s="11"/>
      <c r="RFP9" s="11"/>
      <c r="RFQ9" s="11"/>
      <c r="RFR9" s="11"/>
      <c r="RFS9" s="234"/>
      <c r="RFT9" s="235"/>
      <c r="RFU9" s="11"/>
      <c r="RFV9" s="11"/>
      <c r="RFW9" s="11"/>
      <c r="RFX9" s="11"/>
      <c r="RFY9" s="11"/>
      <c r="RFZ9" s="234"/>
      <c r="RGA9" s="235"/>
      <c r="RGB9" s="11"/>
      <c r="RGC9" s="11"/>
      <c r="RGD9" s="11"/>
      <c r="RGE9" s="11"/>
      <c r="RGF9" s="11"/>
      <c r="RGG9" s="234"/>
      <c r="RGH9" s="235"/>
      <c r="RGI9" s="11"/>
      <c r="RGJ9" s="11"/>
      <c r="RGK9" s="11"/>
      <c r="RGL9" s="11"/>
      <c r="RGM9" s="11"/>
      <c r="RGN9" s="234"/>
      <c r="RGO9" s="235"/>
      <c r="RGP9" s="11"/>
      <c r="RGQ9" s="11"/>
      <c r="RGR9" s="11"/>
      <c r="RGS9" s="11"/>
      <c r="RGT9" s="11"/>
      <c r="RGU9" s="234"/>
      <c r="RGV9" s="235"/>
      <c r="RGW9" s="11"/>
      <c r="RGX9" s="11"/>
      <c r="RGY9" s="11"/>
      <c r="RGZ9" s="11"/>
      <c r="RHA9" s="11"/>
      <c r="RHB9" s="234"/>
      <c r="RHC9" s="235"/>
      <c r="RHD9" s="11"/>
      <c r="RHE9" s="11"/>
      <c r="RHF9" s="11"/>
      <c r="RHG9" s="11"/>
      <c r="RHH9" s="11"/>
      <c r="RHI9" s="234"/>
      <c r="RHJ9" s="235"/>
      <c r="RHK9" s="11"/>
      <c r="RHL9" s="11"/>
      <c r="RHM9" s="11"/>
      <c r="RHN9" s="11"/>
      <c r="RHO9" s="11"/>
      <c r="RHP9" s="234"/>
      <c r="RHQ9" s="235"/>
      <c r="RHR9" s="11"/>
      <c r="RHS9" s="11"/>
      <c r="RHT9" s="11"/>
      <c r="RHU9" s="11"/>
      <c r="RHV9" s="11"/>
      <c r="RHW9" s="234"/>
      <c r="RHX9" s="235"/>
      <c r="RHY9" s="11"/>
      <c r="RHZ9" s="11"/>
      <c r="RIA9" s="11"/>
      <c r="RIB9" s="11"/>
      <c r="RIC9" s="11"/>
      <c r="RID9" s="234"/>
      <c r="RIE9" s="235"/>
      <c r="RIF9" s="11"/>
      <c r="RIG9" s="11"/>
      <c r="RIH9" s="11"/>
      <c r="RII9" s="11"/>
      <c r="RIJ9" s="11"/>
      <c r="RIK9" s="234"/>
      <c r="RIL9" s="235"/>
      <c r="RIM9" s="11"/>
      <c r="RIN9" s="11"/>
      <c r="RIO9" s="11"/>
      <c r="RIP9" s="11"/>
      <c r="RIQ9" s="11"/>
      <c r="RIR9" s="234"/>
      <c r="RIS9" s="235"/>
      <c r="RIT9" s="11"/>
      <c r="RIU9" s="11"/>
      <c r="RIV9" s="11"/>
      <c r="RIW9" s="11"/>
      <c r="RIX9" s="11"/>
      <c r="RIY9" s="234"/>
      <c r="RIZ9" s="235"/>
      <c r="RJA9" s="11"/>
      <c r="RJB9" s="11"/>
      <c r="RJC9" s="11"/>
      <c r="RJD9" s="11"/>
      <c r="RJE9" s="11"/>
      <c r="RJF9" s="234"/>
      <c r="RJG9" s="235"/>
      <c r="RJH9" s="11"/>
      <c r="RJI9" s="11"/>
      <c r="RJJ9" s="11"/>
      <c r="RJK9" s="11"/>
      <c r="RJL9" s="11"/>
      <c r="RJM9" s="234"/>
      <c r="RJN9" s="235"/>
      <c r="RJO9" s="11"/>
      <c r="RJP9" s="11"/>
      <c r="RJQ9" s="11"/>
      <c r="RJR9" s="11"/>
      <c r="RJS9" s="11"/>
      <c r="RJT9" s="234"/>
      <c r="RJU9" s="235"/>
      <c r="RJV9" s="11"/>
      <c r="RJW9" s="11"/>
      <c r="RJX9" s="11"/>
      <c r="RJY9" s="11"/>
      <c r="RJZ9" s="11"/>
      <c r="RKA9" s="234"/>
      <c r="RKB9" s="235"/>
      <c r="RKC9" s="11"/>
      <c r="RKD9" s="11"/>
      <c r="RKE9" s="11"/>
      <c r="RKF9" s="11"/>
      <c r="RKG9" s="11"/>
      <c r="RKH9" s="234"/>
      <c r="RKI9" s="235"/>
      <c r="RKJ9" s="11"/>
      <c r="RKK9" s="11"/>
      <c r="RKL9" s="11"/>
      <c r="RKM9" s="11"/>
      <c r="RKN9" s="11"/>
      <c r="RKO9" s="234"/>
      <c r="RKP9" s="235"/>
      <c r="RKQ9" s="11"/>
      <c r="RKR9" s="11"/>
      <c r="RKS9" s="11"/>
      <c r="RKT9" s="11"/>
      <c r="RKU9" s="11"/>
      <c r="RKV9" s="234"/>
      <c r="RKW9" s="235"/>
      <c r="RKX9" s="11"/>
      <c r="RKY9" s="11"/>
      <c r="RKZ9" s="11"/>
      <c r="RLA9" s="11"/>
      <c r="RLB9" s="11"/>
      <c r="RLC9" s="234"/>
      <c r="RLD9" s="235"/>
      <c r="RLE9" s="11"/>
      <c r="RLF9" s="11"/>
      <c r="RLG9" s="11"/>
      <c r="RLH9" s="11"/>
      <c r="RLI9" s="11"/>
      <c r="RLJ9" s="234"/>
      <c r="RLK9" s="235"/>
      <c r="RLL9" s="11"/>
      <c r="RLM9" s="11"/>
      <c r="RLN9" s="11"/>
      <c r="RLO9" s="11"/>
      <c r="RLP9" s="11"/>
      <c r="RLQ9" s="234"/>
      <c r="RLR9" s="235"/>
      <c r="RLS9" s="11"/>
      <c r="RLT9" s="11"/>
      <c r="RLU9" s="11"/>
      <c r="RLV9" s="11"/>
      <c r="RLW9" s="11"/>
      <c r="RLX9" s="234"/>
      <c r="RLY9" s="235"/>
      <c r="RLZ9" s="11"/>
      <c r="RMA9" s="11"/>
      <c r="RMB9" s="11"/>
      <c r="RMC9" s="11"/>
      <c r="RMD9" s="11"/>
      <c r="RME9" s="234"/>
      <c r="RMF9" s="235"/>
      <c r="RMG9" s="11"/>
      <c r="RMH9" s="11"/>
      <c r="RMI9" s="11"/>
      <c r="RMJ9" s="11"/>
      <c r="RMK9" s="11"/>
      <c r="RML9" s="234"/>
      <c r="RMM9" s="235"/>
      <c r="RMN9" s="11"/>
      <c r="RMO9" s="11"/>
      <c r="RMP9" s="11"/>
      <c r="RMQ9" s="11"/>
      <c r="RMR9" s="11"/>
      <c r="RMS9" s="234"/>
      <c r="RMT9" s="235"/>
      <c r="RMU9" s="11"/>
      <c r="RMV9" s="11"/>
      <c r="RMW9" s="11"/>
      <c r="RMX9" s="11"/>
      <c r="RMY9" s="11"/>
      <c r="RMZ9" s="234"/>
      <c r="RNA9" s="235"/>
      <c r="RNB9" s="11"/>
      <c r="RNC9" s="11"/>
      <c r="RND9" s="11"/>
      <c r="RNE9" s="11"/>
      <c r="RNF9" s="11"/>
      <c r="RNG9" s="234"/>
      <c r="RNH9" s="235"/>
      <c r="RNI9" s="11"/>
      <c r="RNJ9" s="11"/>
      <c r="RNK9" s="11"/>
      <c r="RNL9" s="11"/>
      <c r="RNM9" s="11"/>
      <c r="RNN9" s="234"/>
      <c r="RNO9" s="235"/>
      <c r="RNP9" s="11"/>
      <c r="RNQ9" s="11"/>
      <c r="RNR9" s="11"/>
      <c r="RNS9" s="11"/>
      <c r="RNT9" s="11"/>
      <c r="RNU9" s="234"/>
      <c r="RNV9" s="235"/>
      <c r="RNW9" s="11"/>
      <c r="RNX9" s="11"/>
      <c r="RNY9" s="11"/>
      <c r="RNZ9" s="11"/>
      <c r="ROA9" s="11"/>
      <c r="ROB9" s="234"/>
      <c r="ROC9" s="235"/>
      <c r="ROD9" s="11"/>
      <c r="ROE9" s="11"/>
      <c r="ROF9" s="11"/>
      <c r="ROG9" s="11"/>
      <c r="ROH9" s="11"/>
      <c r="ROI9" s="234"/>
      <c r="ROJ9" s="235"/>
      <c r="ROK9" s="11"/>
      <c r="ROL9" s="11"/>
      <c r="ROM9" s="11"/>
      <c r="RON9" s="11"/>
      <c r="ROO9" s="11"/>
      <c r="ROP9" s="234"/>
      <c r="ROQ9" s="235"/>
      <c r="ROR9" s="11"/>
      <c r="ROS9" s="11"/>
      <c r="ROT9" s="11"/>
      <c r="ROU9" s="11"/>
      <c r="ROV9" s="11"/>
      <c r="ROW9" s="234"/>
      <c r="ROX9" s="235"/>
      <c r="ROY9" s="11"/>
      <c r="ROZ9" s="11"/>
      <c r="RPA9" s="11"/>
      <c r="RPB9" s="11"/>
      <c r="RPC9" s="11"/>
      <c r="RPD9" s="234"/>
      <c r="RPE9" s="235"/>
      <c r="RPF9" s="11"/>
      <c r="RPG9" s="11"/>
      <c r="RPH9" s="11"/>
      <c r="RPI9" s="11"/>
      <c r="RPJ9" s="11"/>
      <c r="RPK9" s="234"/>
      <c r="RPL9" s="235"/>
      <c r="RPM9" s="11"/>
      <c r="RPN9" s="11"/>
      <c r="RPO9" s="11"/>
      <c r="RPP9" s="11"/>
      <c r="RPQ9" s="11"/>
      <c r="RPR9" s="234"/>
      <c r="RPS9" s="235"/>
      <c r="RPT9" s="11"/>
      <c r="RPU9" s="11"/>
      <c r="RPV9" s="11"/>
      <c r="RPW9" s="11"/>
      <c r="RPX9" s="11"/>
      <c r="RPY9" s="234"/>
      <c r="RPZ9" s="235"/>
      <c r="RQA9" s="11"/>
      <c r="RQB9" s="11"/>
      <c r="RQC9" s="11"/>
      <c r="RQD9" s="11"/>
      <c r="RQE9" s="11"/>
      <c r="RQF9" s="234"/>
      <c r="RQG9" s="235"/>
      <c r="RQH9" s="11"/>
      <c r="RQI9" s="11"/>
      <c r="RQJ9" s="11"/>
      <c r="RQK9" s="11"/>
      <c r="RQL9" s="11"/>
      <c r="RQM9" s="234"/>
      <c r="RQN9" s="235"/>
      <c r="RQO9" s="11"/>
      <c r="RQP9" s="11"/>
      <c r="RQQ9" s="11"/>
      <c r="RQR9" s="11"/>
      <c r="RQS9" s="11"/>
      <c r="RQT9" s="234"/>
      <c r="RQU9" s="235"/>
      <c r="RQV9" s="11"/>
      <c r="RQW9" s="11"/>
      <c r="RQX9" s="11"/>
      <c r="RQY9" s="11"/>
      <c r="RQZ9" s="11"/>
      <c r="RRA9" s="234"/>
      <c r="RRB9" s="235"/>
      <c r="RRC9" s="11"/>
      <c r="RRD9" s="11"/>
      <c r="RRE9" s="11"/>
      <c r="RRF9" s="11"/>
      <c r="RRG9" s="11"/>
      <c r="RRH9" s="234"/>
      <c r="RRI9" s="235"/>
      <c r="RRJ9" s="11"/>
      <c r="RRK9" s="11"/>
      <c r="RRL9" s="11"/>
      <c r="RRM9" s="11"/>
      <c r="RRN9" s="11"/>
      <c r="RRO9" s="234"/>
      <c r="RRP9" s="235"/>
      <c r="RRQ9" s="11"/>
      <c r="RRR9" s="11"/>
      <c r="RRS9" s="11"/>
      <c r="RRT9" s="11"/>
      <c r="RRU9" s="11"/>
      <c r="RRV9" s="234"/>
      <c r="RRW9" s="235"/>
      <c r="RRX9" s="11"/>
      <c r="RRY9" s="11"/>
      <c r="RRZ9" s="11"/>
      <c r="RSA9" s="11"/>
      <c r="RSB9" s="11"/>
      <c r="RSC9" s="234"/>
      <c r="RSD9" s="235"/>
      <c r="RSE9" s="11"/>
      <c r="RSF9" s="11"/>
      <c r="RSG9" s="11"/>
      <c r="RSH9" s="11"/>
      <c r="RSI9" s="11"/>
      <c r="RSJ9" s="234"/>
      <c r="RSK9" s="235"/>
      <c r="RSL9" s="11"/>
      <c r="RSM9" s="11"/>
      <c r="RSN9" s="11"/>
      <c r="RSO9" s="11"/>
      <c r="RSP9" s="11"/>
      <c r="RSQ9" s="234"/>
      <c r="RSR9" s="235"/>
      <c r="RSS9" s="11"/>
      <c r="RST9" s="11"/>
      <c r="RSU9" s="11"/>
      <c r="RSV9" s="11"/>
      <c r="RSW9" s="11"/>
      <c r="RSX9" s="234"/>
      <c r="RSY9" s="235"/>
      <c r="RSZ9" s="11"/>
      <c r="RTA9" s="11"/>
      <c r="RTB9" s="11"/>
      <c r="RTC9" s="11"/>
      <c r="RTD9" s="11"/>
      <c r="RTE9" s="234"/>
      <c r="RTF9" s="235"/>
      <c r="RTG9" s="11"/>
      <c r="RTH9" s="11"/>
      <c r="RTI9" s="11"/>
      <c r="RTJ9" s="11"/>
      <c r="RTK9" s="11"/>
      <c r="RTL9" s="234"/>
      <c r="RTM9" s="235"/>
      <c r="RTN9" s="11"/>
      <c r="RTO9" s="11"/>
      <c r="RTP9" s="11"/>
      <c r="RTQ9" s="11"/>
      <c r="RTR9" s="11"/>
      <c r="RTS9" s="234"/>
      <c r="RTT9" s="235"/>
      <c r="RTU9" s="11"/>
      <c r="RTV9" s="11"/>
      <c r="RTW9" s="11"/>
      <c r="RTX9" s="11"/>
      <c r="RTY9" s="11"/>
      <c r="RTZ9" s="234"/>
      <c r="RUA9" s="235"/>
      <c r="RUB9" s="11"/>
      <c r="RUC9" s="11"/>
      <c r="RUD9" s="11"/>
      <c r="RUE9" s="11"/>
      <c r="RUF9" s="11"/>
      <c r="RUG9" s="234"/>
      <c r="RUH9" s="235"/>
      <c r="RUI9" s="11"/>
      <c r="RUJ9" s="11"/>
      <c r="RUK9" s="11"/>
      <c r="RUL9" s="11"/>
      <c r="RUM9" s="11"/>
      <c r="RUN9" s="234"/>
      <c r="RUO9" s="235"/>
      <c r="RUP9" s="11"/>
      <c r="RUQ9" s="11"/>
      <c r="RUR9" s="11"/>
      <c r="RUS9" s="11"/>
      <c r="RUT9" s="11"/>
      <c r="RUU9" s="234"/>
      <c r="RUV9" s="235"/>
      <c r="RUW9" s="11"/>
      <c r="RUX9" s="11"/>
      <c r="RUY9" s="11"/>
      <c r="RUZ9" s="11"/>
      <c r="RVA9" s="11"/>
      <c r="RVB9" s="234"/>
      <c r="RVC9" s="235"/>
      <c r="RVD9" s="11"/>
      <c r="RVE9" s="11"/>
      <c r="RVF9" s="11"/>
      <c r="RVG9" s="11"/>
      <c r="RVH9" s="11"/>
      <c r="RVI9" s="234"/>
      <c r="RVJ9" s="235"/>
      <c r="RVK9" s="11"/>
      <c r="RVL9" s="11"/>
      <c r="RVM9" s="11"/>
      <c r="RVN9" s="11"/>
      <c r="RVO9" s="11"/>
      <c r="RVP9" s="234"/>
      <c r="RVQ9" s="235"/>
      <c r="RVR9" s="11"/>
      <c r="RVS9" s="11"/>
      <c r="RVT9" s="11"/>
      <c r="RVU9" s="11"/>
      <c r="RVV9" s="11"/>
      <c r="RVW9" s="234"/>
      <c r="RVX9" s="235"/>
      <c r="RVY9" s="11"/>
      <c r="RVZ9" s="11"/>
      <c r="RWA9" s="11"/>
      <c r="RWB9" s="11"/>
      <c r="RWC9" s="11"/>
      <c r="RWD9" s="234"/>
      <c r="RWE9" s="235"/>
      <c r="RWF9" s="11"/>
      <c r="RWG9" s="11"/>
      <c r="RWH9" s="11"/>
      <c r="RWI9" s="11"/>
      <c r="RWJ9" s="11"/>
      <c r="RWK9" s="234"/>
      <c r="RWL9" s="235"/>
      <c r="RWM9" s="11"/>
      <c r="RWN9" s="11"/>
      <c r="RWO9" s="11"/>
      <c r="RWP9" s="11"/>
      <c r="RWQ9" s="11"/>
      <c r="RWR9" s="234"/>
      <c r="RWS9" s="235"/>
      <c r="RWT9" s="11"/>
      <c r="RWU9" s="11"/>
      <c r="RWV9" s="11"/>
      <c r="RWW9" s="11"/>
      <c r="RWX9" s="11"/>
      <c r="RWY9" s="234"/>
      <c r="RWZ9" s="235"/>
      <c r="RXA9" s="11"/>
      <c r="RXB9" s="11"/>
      <c r="RXC9" s="11"/>
      <c r="RXD9" s="11"/>
      <c r="RXE9" s="11"/>
      <c r="RXF9" s="234"/>
      <c r="RXG9" s="235"/>
      <c r="RXH9" s="11"/>
      <c r="RXI9" s="11"/>
      <c r="RXJ9" s="11"/>
      <c r="RXK9" s="11"/>
      <c r="RXL9" s="11"/>
      <c r="RXM9" s="234"/>
      <c r="RXN9" s="235"/>
      <c r="RXO9" s="11"/>
      <c r="RXP9" s="11"/>
      <c r="RXQ9" s="11"/>
      <c r="RXR9" s="11"/>
      <c r="RXS9" s="11"/>
      <c r="RXT9" s="234"/>
      <c r="RXU9" s="235"/>
      <c r="RXV9" s="11"/>
      <c r="RXW9" s="11"/>
      <c r="RXX9" s="11"/>
      <c r="RXY9" s="11"/>
      <c r="RXZ9" s="11"/>
      <c r="RYA9" s="234"/>
      <c r="RYB9" s="235"/>
      <c r="RYC9" s="11"/>
      <c r="RYD9" s="11"/>
      <c r="RYE9" s="11"/>
      <c r="RYF9" s="11"/>
      <c r="RYG9" s="11"/>
      <c r="RYH9" s="234"/>
      <c r="RYI9" s="235"/>
      <c r="RYJ9" s="11"/>
      <c r="RYK9" s="11"/>
      <c r="RYL9" s="11"/>
      <c r="RYM9" s="11"/>
      <c r="RYN9" s="11"/>
      <c r="RYO9" s="234"/>
      <c r="RYP9" s="235"/>
      <c r="RYQ9" s="11"/>
      <c r="RYR9" s="11"/>
      <c r="RYS9" s="11"/>
      <c r="RYT9" s="11"/>
      <c r="RYU9" s="11"/>
      <c r="RYV9" s="234"/>
      <c r="RYW9" s="235"/>
      <c r="RYX9" s="11"/>
      <c r="RYY9" s="11"/>
      <c r="RYZ9" s="11"/>
      <c r="RZA9" s="11"/>
      <c r="RZB9" s="11"/>
      <c r="RZC9" s="234"/>
      <c r="RZD9" s="235"/>
      <c r="RZE9" s="11"/>
      <c r="RZF9" s="11"/>
      <c r="RZG9" s="11"/>
      <c r="RZH9" s="11"/>
      <c r="RZI9" s="11"/>
      <c r="RZJ9" s="234"/>
      <c r="RZK9" s="235"/>
      <c r="RZL9" s="11"/>
      <c r="RZM9" s="11"/>
      <c r="RZN9" s="11"/>
      <c r="RZO9" s="11"/>
      <c r="RZP9" s="11"/>
      <c r="RZQ9" s="234"/>
      <c r="RZR9" s="235"/>
      <c r="RZS9" s="11"/>
      <c r="RZT9" s="11"/>
      <c r="RZU9" s="11"/>
      <c r="RZV9" s="11"/>
      <c r="RZW9" s="11"/>
      <c r="RZX9" s="234"/>
      <c r="RZY9" s="235"/>
      <c r="RZZ9" s="11"/>
      <c r="SAA9" s="11"/>
      <c r="SAB9" s="11"/>
      <c r="SAC9" s="11"/>
      <c r="SAD9" s="11"/>
      <c r="SAE9" s="234"/>
      <c r="SAF9" s="235"/>
      <c r="SAG9" s="11"/>
      <c r="SAH9" s="11"/>
      <c r="SAI9" s="11"/>
      <c r="SAJ9" s="11"/>
      <c r="SAK9" s="11"/>
      <c r="SAL9" s="234"/>
      <c r="SAM9" s="235"/>
      <c r="SAN9" s="11"/>
      <c r="SAO9" s="11"/>
      <c r="SAP9" s="11"/>
      <c r="SAQ9" s="11"/>
      <c r="SAR9" s="11"/>
      <c r="SAS9" s="234"/>
      <c r="SAT9" s="235"/>
      <c r="SAU9" s="11"/>
      <c r="SAV9" s="11"/>
      <c r="SAW9" s="11"/>
      <c r="SAX9" s="11"/>
      <c r="SAY9" s="11"/>
      <c r="SAZ9" s="234"/>
      <c r="SBA9" s="235"/>
      <c r="SBB9" s="11"/>
      <c r="SBC9" s="11"/>
      <c r="SBD9" s="11"/>
      <c r="SBE9" s="11"/>
      <c r="SBF9" s="11"/>
      <c r="SBG9" s="234"/>
      <c r="SBH9" s="235"/>
      <c r="SBI9" s="11"/>
      <c r="SBJ9" s="11"/>
      <c r="SBK9" s="11"/>
      <c r="SBL9" s="11"/>
      <c r="SBM9" s="11"/>
      <c r="SBN9" s="234"/>
      <c r="SBO9" s="235"/>
      <c r="SBP9" s="11"/>
      <c r="SBQ9" s="11"/>
      <c r="SBR9" s="11"/>
      <c r="SBS9" s="11"/>
      <c r="SBT9" s="11"/>
      <c r="SBU9" s="234"/>
      <c r="SBV9" s="235"/>
      <c r="SBW9" s="11"/>
      <c r="SBX9" s="11"/>
      <c r="SBY9" s="11"/>
      <c r="SBZ9" s="11"/>
      <c r="SCA9" s="11"/>
      <c r="SCB9" s="234"/>
      <c r="SCC9" s="235"/>
      <c r="SCD9" s="11"/>
      <c r="SCE9" s="11"/>
      <c r="SCF9" s="11"/>
      <c r="SCG9" s="11"/>
      <c r="SCH9" s="11"/>
      <c r="SCI9" s="234"/>
      <c r="SCJ9" s="235"/>
      <c r="SCK9" s="11"/>
      <c r="SCL9" s="11"/>
      <c r="SCM9" s="11"/>
      <c r="SCN9" s="11"/>
      <c r="SCO9" s="11"/>
      <c r="SCP9" s="234"/>
      <c r="SCQ9" s="235"/>
      <c r="SCR9" s="11"/>
      <c r="SCS9" s="11"/>
      <c r="SCT9" s="11"/>
      <c r="SCU9" s="11"/>
      <c r="SCV9" s="11"/>
      <c r="SCW9" s="234"/>
      <c r="SCX9" s="235"/>
      <c r="SCY9" s="11"/>
      <c r="SCZ9" s="11"/>
      <c r="SDA9" s="11"/>
      <c r="SDB9" s="11"/>
      <c r="SDC9" s="11"/>
      <c r="SDD9" s="234"/>
      <c r="SDE9" s="235"/>
      <c r="SDF9" s="11"/>
      <c r="SDG9" s="11"/>
      <c r="SDH9" s="11"/>
      <c r="SDI9" s="11"/>
      <c r="SDJ9" s="11"/>
      <c r="SDK9" s="234"/>
      <c r="SDL9" s="235"/>
      <c r="SDM9" s="11"/>
      <c r="SDN9" s="11"/>
      <c r="SDO9" s="11"/>
      <c r="SDP9" s="11"/>
      <c r="SDQ9" s="11"/>
      <c r="SDR9" s="234"/>
      <c r="SDS9" s="235"/>
      <c r="SDT9" s="11"/>
      <c r="SDU9" s="11"/>
      <c r="SDV9" s="11"/>
      <c r="SDW9" s="11"/>
      <c r="SDX9" s="11"/>
      <c r="SDY9" s="234"/>
      <c r="SDZ9" s="235"/>
      <c r="SEA9" s="11"/>
      <c r="SEB9" s="11"/>
      <c r="SEC9" s="11"/>
      <c r="SED9" s="11"/>
      <c r="SEE9" s="11"/>
      <c r="SEF9" s="234"/>
      <c r="SEG9" s="235"/>
      <c r="SEH9" s="11"/>
      <c r="SEI9" s="11"/>
      <c r="SEJ9" s="11"/>
      <c r="SEK9" s="11"/>
      <c r="SEL9" s="11"/>
      <c r="SEM9" s="234"/>
      <c r="SEN9" s="235"/>
      <c r="SEO9" s="11"/>
      <c r="SEP9" s="11"/>
      <c r="SEQ9" s="11"/>
      <c r="SER9" s="11"/>
      <c r="SES9" s="11"/>
      <c r="SET9" s="234"/>
      <c r="SEU9" s="235"/>
      <c r="SEV9" s="11"/>
      <c r="SEW9" s="11"/>
      <c r="SEX9" s="11"/>
      <c r="SEY9" s="11"/>
      <c r="SEZ9" s="11"/>
      <c r="SFA9" s="234"/>
      <c r="SFB9" s="235"/>
      <c r="SFC9" s="11"/>
      <c r="SFD9" s="11"/>
      <c r="SFE9" s="11"/>
      <c r="SFF9" s="11"/>
      <c r="SFG9" s="11"/>
      <c r="SFH9" s="234"/>
      <c r="SFI9" s="235"/>
      <c r="SFJ9" s="11"/>
      <c r="SFK9" s="11"/>
      <c r="SFL9" s="11"/>
      <c r="SFM9" s="11"/>
      <c r="SFN9" s="11"/>
      <c r="SFO9" s="234"/>
      <c r="SFP9" s="235"/>
      <c r="SFQ9" s="11"/>
      <c r="SFR9" s="11"/>
      <c r="SFS9" s="11"/>
      <c r="SFT9" s="11"/>
      <c r="SFU9" s="11"/>
      <c r="SFV9" s="234"/>
      <c r="SFW9" s="235"/>
      <c r="SFX9" s="11"/>
      <c r="SFY9" s="11"/>
      <c r="SFZ9" s="11"/>
      <c r="SGA9" s="11"/>
      <c r="SGB9" s="11"/>
      <c r="SGC9" s="234"/>
      <c r="SGD9" s="235"/>
      <c r="SGE9" s="11"/>
      <c r="SGF9" s="11"/>
      <c r="SGG9" s="11"/>
      <c r="SGH9" s="11"/>
      <c r="SGI9" s="11"/>
      <c r="SGJ9" s="234"/>
      <c r="SGK9" s="235"/>
      <c r="SGL9" s="11"/>
      <c r="SGM9" s="11"/>
      <c r="SGN9" s="11"/>
      <c r="SGO9" s="11"/>
      <c r="SGP9" s="11"/>
      <c r="SGQ9" s="234"/>
      <c r="SGR9" s="235"/>
      <c r="SGS9" s="11"/>
      <c r="SGT9" s="11"/>
      <c r="SGU9" s="11"/>
      <c r="SGV9" s="11"/>
      <c r="SGW9" s="11"/>
      <c r="SGX9" s="234"/>
      <c r="SGY9" s="235"/>
      <c r="SGZ9" s="11"/>
      <c r="SHA9" s="11"/>
      <c r="SHB9" s="11"/>
      <c r="SHC9" s="11"/>
      <c r="SHD9" s="11"/>
      <c r="SHE9" s="234"/>
      <c r="SHF9" s="235"/>
      <c r="SHG9" s="11"/>
      <c r="SHH9" s="11"/>
      <c r="SHI9" s="11"/>
      <c r="SHJ9" s="11"/>
      <c r="SHK9" s="11"/>
      <c r="SHL9" s="234"/>
      <c r="SHM9" s="235"/>
      <c r="SHN9" s="11"/>
      <c r="SHO9" s="11"/>
      <c r="SHP9" s="11"/>
      <c r="SHQ9" s="11"/>
      <c r="SHR9" s="11"/>
      <c r="SHS9" s="234"/>
      <c r="SHT9" s="235"/>
      <c r="SHU9" s="11"/>
      <c r="SHV9" s="11"/>
      <c r="SHW9" s="11"/>
      <c r="SHX9" s="11"/>
      <c r="SHY9" s="11"/>
      <c r="SHZ9" s="234"/>
      <c r="SIA9" s="235"/>
      <c r="SIB9" s="11"/>
      <c r="SIC9" s="11"/>
      <c r="SID9" s="11"/>
      <c r="SIE9" s="11"/>
      <c r="SIF9" s="11"/>
      <c r="SIG9" s="234"/>
      <c r="SIH9" s="235"/>
      <c r="SII9" s="11"/>
      <c r="SIJ9" s="11"/>
      <c r="SIK9" s="11"/>
      <c r="SIL9" s="11"/>
      <c r="SIM9" s="11"/>
      <c r="SIN9" s="234"/>
      <c r="SIO9" s="235"/>
      <c r="SIP9" s="11"/>
      <c r="SIQ9" s="11"/>
      <c r="SIR9" s="11"/>
      <c r="SIS9" s="11"/>
      <c r="SIT9" s="11"/>
      <c r="SIU9" s="234"/>
      <c r="SIV9" s="235"/>
      <c r="SIW9" s="11"/>
      <c r="SIX9" s="11"/>
      <c r="SIY9" s="11"/>
      <c r="SIZ9" s="11"/>
      <c r="SJA9" s="11"/>
      <c r="SJB9" s="234"/>
      <c r="SJC9" s="235"/>
      <c r="SJD9" s="11"/>
      <c r="SJE9" s="11"/>
      <c r="SJF9" s="11"/>
      <c r="SJG9" s="11"/>
      <c r="SJH9" s="11"/>
      <c r="SJI9" s="234"/>
      <c r="SJJ9" s="235"/>
      <c r="SJK9" s="11"/>
      <c r="SJL9" s="11"/>
      <c r="SJM9" s="11"/>
      <c r="SJN9" s="11"/>
      <c r="SJO9" s="11"/>
      <c r="SJP9" s="234"/>
      <c r="SJQ9" s="235"/>
      <c r="SJR9" s="11"/>
      <c r="SJS9" s="11"/>
      <c r="SJT9" s="11"/>
      <c r="SJU9" s="11"/>
      <c r="SJV9" s="11"/>
      <c r="SJW9" s="234"/>
      <c r="SJX9" s="235"/>
      <c r="SJY9" s="11"/>
      <c r="SJZ9" s="11"/>
      <c r="SKA9" s="11"/>
      <c r="SKB9" s="11"/>
      <c r="SKC9" s="11"/>
      <c r="SKD9" s="234"/>
      <c r="SKE9" s="235"/>
      <c r="SKF9" s="11"/>
      <c r="SKG9" s="11"/>
      <c r="SKH9" s="11"/>
      <c r="SKI9" s="11"/>
      <c r="SKJ9" s="11"/>
      <c r="SKK9" s="234"/>
      <c r="SKL9" s="235"/>
      <c r="SKM9" s="11"/>
      <c r="SKN9" s="11"/>
      <c r="SKO9" s="11"/>
      <c r="SKP9" s="11"/>
      <c r="SKQ9" s="11"/>
      <c r="SKR9" s="234"/>
      <c r="SKS9" s="235"/>
      <c r="SKT9" s="11"/>
      <c r="SKU9" s="11"/>
      <c r="SKV9" s="11"/>
      <c r="SKW9" s="11"/>
      <c r="SKX9" s="11"/>
      <c r="SKY9" s="234"/>
      <c r="SKZ9" s="235"/>
      <c r="SLA9" s="11"/>
      <c r="SLB9" s="11"/>
      <c r="SLC9" s="11"/>
      <c r="SLD9" s="11"/>
      <c r="SLE9" s="11"/>
      <c r="SLF9" s="234"/>
      <c r="SLG9" s="235"/>
      <c r="SLH9" s="11"/>
      <c r="SLI9" s="11"/>
      <c r="SLJ9" s="11"/>
      <c r="SLK9" s="11"/>
      <c r="SLL9" s="11"/>
      <c r="SLM9" s="234"/>
      <c r="SLN9" s="235"/>
      <c r="SLO9" s="11"/>
      <c r="SLP9" s="11"/>
      <c r="SLQ9" s="11"/>
      <c r="SLR9" s="11"/>
      <c r="SLS9" s="11"/>
      <c r="SLT9" s="234"/>
      <c r="SLU9" s="235"/>
      <c r="SLV9" s="11"/>
      <c r="SLW9" s="11"/>
      <c r="SLX9" s="11"/>
      <c r="SLY9" s="11"/>
      <c r="SLZ9" s="11"/>
      <c r="SMA9" s="234"/>
      <c r="SMB9" s="235"/>
      <c r="SMC9" s="11"/>
      <c r="SMD9" s="11"/>
      <c r="SME9" s="11"/>
      <c r="SMF9" s="11"/>
      <c r="SMG9" s="11"/>
      <c r="SMH9" s="234"/>
      <c r="SMI9" s="235"/>
      <c r="SMJ9" s="11"/>
      <c r="SMK9" s="11"/>
      <c r="SML9" s="11"/>
      <c r="SMM9" s="11"/>
      <c r="SMN9" s="11"/>
      <c r="SMO9" s="234"/>
      <c r="SMP9" s="235"/>
      <c r="SMQ9" s="11"/>
      <c r="SMR9" s="11"/>
      <c r="SMS9" s="11"/>
      <c r="SMT9" s="11"/>
      <c r="SMU9" s="11"/>
      <c r="SMV9" s="234"/>
      <c r="SMW9" s="235"/>
      <c r="SMX9" s="11"/>
      <c r="SMY9" s="11"/>
      <c r="SMZ9" s="11"/>
      <c r="SNA9" s="11"/>
      <c r="SNB9" s="11"/>
      <c r="SNC9" s="234"/>
      <c r="SND9" s="235"/>
      <c r="SNE9" s="11"/>
      <c r="SNF9" s="11"/>
      <c r="SNG9" s="11"/>
      <c r="SNH9" s="11"/>
      <c r="SNI9" s="11"/>
      <c r="SNJ9" s="234"/>
      <c r="SNK9" s="235"/>
      <c r="SNL9" s="11"/>
      <c r="SNM9" s="11"/>
      <c r="SNN9" s="11"/>
      <c r="SNO9" s="11"/>
      <c r="SNP9" s="11"/>
      <c r="SNQ9" s="234"/>
      <c r="SNR9" s="235"/>
      <c r="SNS9" s="11"/>
      <c r="SNT9" s="11"/>
      <c r="SNU9" s="11"/>
      <c r="SNV9" s="11"/>
      <c r="SNW9" s="11"/>
      <c r="SNX9" s="234"/>
      <c r="SNY9" s="235"/>
      <c r="SNZ9" s="11"/>
      <c r="SOA9" s="11"/>
      <c r="SOB9" s="11"/>
      <c r="SOC9" s="11"/>
      <c r="SOD9" s="11"/>
      <c r="SOE9" s="234"/>
      <c r="SOF9" s="235"/>
      <c r="SOG9" s="11"/>
      <c r="SOH9" s="11"/>
      <c r="SOI9" s="11"/>
      <c r="SOJ9" s="11"/>
      <c r="SOK9" s="11"/>
      <c r="SOL9" s="234"/>
      <c r="SOM9" s="235"/>
      <c r="SON9" s="11"/>
      <c r="SOO9" s="11"/>
      <c r="SOP9" s="11"/>
      <c r="SOQ9" s="11"/>
      <c r="SOR9" s="11"/>
      <c r="SOS9" s="234"/>
      <c r="SOT9" s="235"/>
      <c r="SOU9" s="11"/>
      <c r="SOV9" s="11"/>
      <c r="SOW9" s="11"/>
      <c r="SOX9" s="11"/>
      <c r="SOY9" s="11"/>
      <c r="SOZ9" s="234"/>
      <c r="SPA9" s="235"/>
      <c r="SPB9" s="11"/>
      <c r="SPC9" s="11"/>
      <c r="SPD9" s="11"/>
      <c r="SPE9" s="11"/>
      <c r="SPF9" s="11"/>
      <c r="SPG9" s="234"/>
      <c r="SPH9" s="235"/>
      <c r="SPI9" s="11"/>
      <c r="SPJ9" s="11"/>
      <c r="SPK9" s="11"/>
      <c r="SPL9" s="11"/>
      <c r="SPM9" s="11"/>
      <c r="SPN9" s="234"/>
      <c r="SPO9" s="235"/>
      <c r="SPP9" s="11"/>
      <c r="SPQ9" s="11"/>
      <c r="SPR9" s="11"/>
      <c r="SPS9" s="11"/>
      <c r="SPT9" s="11"/>
      <c r="SPU9" s="234"/>
      <c r="SPV9" s="235"/>
      <c r="SPW9" s="11"/>
      <c r="SPX9" s="11"/>
      <c r="SPY9" s="11"/>
      <c r="SPZ9" s="11"/>
      <c r="SQA9" s="11"/>
      <c r="SQB9" s="234"/>
      <c r="SQC9" s="235"/>
      <c r="SQD9" s="11"/>
      <c r="SQE9" s="11"/>
      <c r="SQF9" s="11"/>
      <c r="SQG9" s="11"/>
      <c r="SQH9" s="11"/>
      <c r="SQI9" s="234"/>
      <c r="SQJ9" s="235"/>
      <c r="SQK9" s="11"/>
      <c r="SQL9" s="11"/>
      <c r="SQM9" s="11"/>
      <c r="SQN9" s="11"/>
      <c r="SQO9" s="11"/>
      <c r="SQP9" s="234"/>
      <c r="SQQ9" s="235"/>
      <c r="SQR9" s="11"/>
      <c r="SQS9" s="11"/>
      <c r="SQT9" s="11"/>
      <c r="SQU9" s="11"/>
      <c r="SQV9" s="11"/>
      <c r="SQW9" s="234"/>
      <c r="SQX9" s="235"/>
      <c r="SQY9" s="11"/>
      <c r="SQZ9" s="11"/>
      <c r="SRA9" s="11"/>
      <c r="SRB9" s="11"/>
      <c r="SRC9" s="11"/>
      <c r="SRD9" s="234"/>
      <c r="SRE9" s="235"/>
      <c r="SRF9" s="11"/>
      <c r="SRG9" s="11"/>
      <c r="SRH9" s="11"/>
      <c r="SRI9" s="11"/>
      <c r="SRJ9" s="11"/>
      <c r="SRK9" s="234"/>
      <c r="SRL9" s="235"/>
      <c r="SRM9" s="11"/>
      <c r="SRN9" s="11"/>
      <c r="SRO9" s="11"/>
      <c r="SRP9" s="11"/>
      <c r="SRQ9" s="11"/>
      <c r="SRR9" s="234"/>
      <c r="SRS9" s="235"/>
      <c r="SRT9" s="11"/>
      <c r="SRU9" s="11"/>
      <c r="SRV9" s="11"/>
      <c r="SRW9" s="11"/>
      <c r="SRX9" s="11"/>
      <c r="SRY9" s="234"/>
      <c r="SRZ9" s="235"/>
      <c r="SSA9" s="11"/>
      <c r="SSB9" s="11"/>
      <c r="SSC9" s="11"/>
      <c r="SSD9" s="11"/>
      <c r="SSE9" s="11"/>
      <c r="SSF9" s="234"/>
      <c r="SSG9" s="235"/>
      <c r="SSH9" s="11"/>
      <c r="SSI9" s="11"/>
      <c r="SSJ9" s="11"/>
      <c r="SSK9" s="11"/>
      <c r="SSL9" s="11"/>
      <c r="SSM9" s="234"/>
      <c r="SSN9" s="235"/>
      <c r="SSO9" s="11"/>
      <c r="SSP9" s="11"/>
      <c r="SSQ9" s="11"/>
      <c r="SSR9" s="11"/>
      <c r="SSS9" s="11"/>
      <c r="SST9" s="234"/>
      <c r="SSU9" s="235"/>
      <c r="SSV9" s="11"/>
      <c r="SSW9" s="11"/>
      <c r="SSX9" s="11"/>
      <c r="SSY9" s="11"/>
      <c r="SSZ9" s="11"/>
      <c r="STA9" s="234"/>
      <c r="STB9" s="235"/>
      <c r="STC9" s="11"/>
      <c r="STD9" s="11"/>
      <c r="STE9" s="11"/>
      <c r="STF9" s="11"/>
      <c r="STG9" s="11"/>
      <c r="STH9" s="234"/>
      <c r="STI9" s="235"/>
      <c r="STJ9" s="11"/>
      <c r="STK9" s="11"/>
      <c r="STL9" s="11"/>
      <c r="STM9" s="11"/>
      <c r="STN9" s="11"/>
      <c r="STO9" s="234"/>
      <c r="STP9" s="235"/>
      <c r="STQ9" s="11"/>
      <c r="STR9" s="11"/>
      <c r="STS9" s="11"/>
      <c r="STT9" s="11"/>
      <c r="STU9" s="11"/>
      <c r="STV9" s="234"/>
      <c r="STW9" s="235"/>
      <c r="STX9" s="11"/>
      <c r="STY9" s="11"/>
      <c r="STZ9" s="11"/>
      <c r="SUA9" s="11"/>
      <c r="SUB9" s="11"/>
      <c r="SUC9" s="234"/>
      <c r="SUD9" s="235"/>
      <c r="SUE9" s="11"/>
      <c r="SUF9" s="11"/>
      <c r="SUG9" s="11"/>
      <c r="SUH9" s="11"/>
      <c r="SUI9" s="11"/>
      <c r="SUJ9" s="234"/>
      <c r="SUK9" s="235"/>
      <c r="SUL9" s="11"/>
      <c r="SUM9" s="11"/>
      <c r="SUN9" s="11"/>
      <c r="SUO9" s="11"/>
      <c r="SUP9" s="11"/>
      <c r="SUQ9" s="234"/>
      <c r="SUR9" s="235"/>
      <c r="SUS9" s="11"/>
      <c r="SUT9" s="11"/>
      <c r="SUU9" s="11"/>
      <c r="SUV9" s="11"/>
      <c r="SUW9" s="11"/>
      <c r="SUX9" s="234"/>
      <c r="SUY9" s="235"/>
      <c r="SUZ9" s="11"/>
      <c r="SVA9" s="11"/>
      <c r="SVB9" s="11"/>
      <c r="SVC9" s="11"/>
      <c r="SVD9" s="11"/>
      <c r="SVE9" s="234"/>
      <c r="SVF9" s="235"/>
      <c r="SVG9" s="11"/>
      <c r="SVH9" s="11"/>
      <c r="SVI9" s="11"/>
      <c r="SVJ9" s="11"/>
      <c r="SVK9" s="11"/>
      <c r="SVL9" s="234"/>
      <c r="SVM9" s="235"/>
      <c r="SVN9" s="11"/>
      <c r="SVO9" s="11"/>
      <c r="SVP9" s="11"/>
      <c r="SVQ9" s="11"/>
      <c r="SVR9" s="11"/>
      <c r="SVS9" s="234"/>
      <c r="SVT9" s="235"/>
      <c r="SVU9" s="11"/>
      <c r="SVV9" s="11"/>
      <c r="SVW9" s="11"/>
      <c r="SVX9" s="11"/>
      <c r="SVY9" s="11"/>
      <c r="SVZ9" s="234"/>
      <c r="SWA9" s="235"/>
      <c r="SWB9" s="11"/>
      <c r="SWC9" s="11"/>
      <c r="SWD9" s="11"/>
      <c r="SWE9" s="11"/>
      <c r="SWF9" s="11"/>
      <c r="SWG9" s="234"/>
      <c r="SWH9" s="235"/>
      <c r="SWI9" s="11"/>
      <c r="SWJ9" s="11"/>
      <c r="SWK9" s="11"/>
      <c r="SWL9" s="11"/>
      <c r="SWM9" s="11"/>
      <c r="SWN9" s="234"/>
      <c r="SWO9" s="235"/>
      <c r="SWP9" s="11"/>
      <c r="SWQ9" s="11"/>
      <c r="SWR9" s="11"/>
      <c r="SWS9" s="11"/>
      <c r="SWT9" s="11"/>
      <c r="SWU9" s="234"/>
      <c r="SWV9" s="235"/>
      <c r="SWW9" s="11"/>
      <c r="SWX9" s="11"/>
      <c r="SWY9" s="11"/>
      <c r="SWZ9" s="11"/>
      <c r="SXA9" s="11"/>
      <c r="SXB9" s="234"/>
      <c r="SXC9" s="235"/>
      <c r="SXD9" s="11"/>
      <c r="SXE9" s="11"/>
      <c r="SXF9" s="11"/>
      <c r="SXG9" s="11"/>
      <c r="SXH9" s="11"/>
      <c r="SXI9" s="234"/>
      <c r="SXJ9" s="235"/>
      <c r="SXK9" s="11"/>
      <c r="SXL9" s="11"/>
      <c r="SXM9" s="11"/>
      <c r="SXN9" s="11"/>
      <c r="SXO9" s="11"/>
      <c r="SXP9" s="234"/>
      <c r="SXQ9" s="235"/>
      <c r="SXR9" s="11"/>
      <c r="SXS9" s="11"/>
      <c r="SXT9" s="11"/>
      <c r="SXU9" s="11"/>
      <c r="SXV9" s="11"/>
      <c r="SXW9" s="234"/>
      <c r="SXX9" s="235"/>
      <c r="SXY9" s="11"/>
      <c r="SXZ9" s="11"/>
      <c r="SYA9" s="11"/>
      <c r="SYB9" s="11"/>
      <c r="SYC9" s="11"/>
      <c r="SYD9" s="234"/>
      <c r="SYE9" s="235"/>
      <c r="SYF9" s="11"/>
      <c r="SYG9" s="11"/>
      <c r="SYH9" s="11"/>
      <c r="SYI9" s="11"/>
      <c r="SYJ9" s="11"/>
      <c r="SYK9" s="234"/>
      <c r="SYL9" s="235"/>
      <c r="SYM9" s="11"/>
      <c r="SYN9" s="11"/>
      <c r="SYO9" s="11"/>
      <c r="SYP9" s="11"/>
      <c r="SYQ9" s="11"/>
      <c r="SYR9" s="234"/>
      <c r="SYS9" s="235"/>
      <c r="SYT9" s="11"/>
      <c r="SYU9" s="11"/>
      <c r="SYV9" s="11"/>
      <c r="SYW9" s="11"/>
      <c r="SYX9" s="11"/>
      <c r="SYY9" s="234"/>
      <c r="SYZ9" s="235"/>
      <c r="SZA9" s="11"/>
      <c r="SZB9" s="11"/>
      <c r="SZC9" s="11"/>
      <c r="SZD9" s="11"/>
      <c r="SZE9" s="11"/>
      <c r="SZF9" s="234"/>
      <c r="SZG9" s="235"/>
      <c r="SZH9" s="11"/>
      <c r="SZI9" s="11"/>
      <c r="SZJ9" s="11"/>
      <c r="SZK9" s="11"/>
      <c r="SZL9" s="11"/>
      <c r="SZM9" s="234"/>
      <c r="SZN9" s="235"/>
      <c r="SZO9" s="11"/>
      <c r="SZP9" s="11"/>
      <c r="SZQ9" s="11"/>
      <c r="SZR9" s="11"/>
      <c r="SZS9" s="11"/>
      <c r="SZT9" s="234"/>
      <c r="SZU9" s="235"/>
      <c r="SZV9" s="11"/>
      <c r="SZW9" s="11"/>
      <c r="SZX9" s="11"/>
      <c r="SZY9" s="11"/>
      <c r="SZZ9" s="11"/>
      <c r="TAA9" s="234"/>
      <c r="TAB9" s="235"/>
      <c r="TAC9" s="11"/>
      <c r="TAD9" s="11"/>
      <c r="TAE9" s="11"/>
      <c r="TAF9" s="11"/>
      <c r="TAG9" s="11"/>
      <c r="TAH9" s="234"/>
      <c r="TAI9" s="235"/>
      <c r="TAJ9" s="11"/>
      <c r="TAK9" s="11"/>
      <c r="TAL9" s="11"/>
      <c r="TAM9" s="11"/>
      <c r="TAN9" s="11"/>
      <c r="TAO9" s="234"/>
      <c r="TAP9" s="235"/>
      <c r="TAQ9" s="11"/>
      <c r="TAR9" s="11"/>
      <c r="TAS9" s="11"/>
      <c r="TAT9" s="11"/>
      <c r="TAU9" s="11"/>
      <c r="TAV9" s="234"/>
      <c r="TAW9" s="235"/>
      <c r="TAX9" s="11"/>
      <c r="TAY9" s="11"/>
      <c r="TAZ9" s="11"/>
      <c r="TBA9" s="11"/>
      <c r="TBB9" s="11"/>
      <c r="TBC9" s="234"/>
      <c r="TBD9" s="235"/>
      <c r="TBE9" s="11"/>
      <c r="TBF9" s="11"/>
      <c r="TBG9" s="11"/>
      <c r="TBH9" s="11"/>
      <c r="TBI9" s="11"/>
      <c r="TBJ9" s="234"/>
      <c r="TBK9" s="235"/>
      <c r="TBL9" s="11"/>
      <c r="TBM9" s="11"/>
      <c r="TBN9" s="11"/>
      <c r="TBO9" s="11"/>
      <c r="TBP9" s="11"/>
      <c r="TBQ9" s="234"/>
      <c r="TBR9" s="235"/>
      <c r="TBS9" s="11"/>
      <c r="TBT9" s="11"/>
      <c r="TBU9" s="11"/>
      <c r="TBV9" s="11"/>
      <c r="TBW9" s="11"/>
      <c r="TBX9" s="234"/>
      <c r="TBY9" s="235"/>
      <c r="TBZ9" s="11"/>
      <c r="TCA9" s="11"/>
      <c r="TCB9" s="11"/>
      <c r="TCC9" s="11"/>
      <c r="TCD9" s="11"/>
      <c r="TCE9" s="234"/>
      <c r="TCF9" s="235"/>
      <c r="TCG9" s="11"/>
      <c r="TCH9" s="11"/>
      <c r="TCI9" s="11"/>
      <c r="TCJ9" s="11"/>
      <c r="TCK9" s="11"/>
      <c r="TCL9" s="234"/>
      <c r="TCM9" s="235"/>
      <c r="TCN9" s="11"/>
      <c r="TCO9" s="11"/>
      <c r="TCP9" s="11"/>
      <c r="TCQ9" s="11"/>
      <c r="TCR9" s="11"/>
      <c r="TCS9" s="234"/>
      <c r="TCT9" s="235"/>
      <c r="TCU9" s="11"/>
      <c r="TCV9" s="11"/>
      <c r="TCW9" s="11"/>
      <c r="TCX9" s="11"/>
      <c r="TCY9" s="11"/>
      <c r="TCZ9" s="234"/>
      <c r="TDA9" s="235"/>
      <c r="TDB9" s="11"/>
      <c r="TDC9" s="11"/>
      <c r="TDD9" s="11"/>
      <c r="TDE9" s="11"/>
      <c r="TDF9" s="11"/>
      <c r="TDG9" s="234"/>
      <c r="TDH9" s="235"/>
      <c r="TDI9" s="11"/>
      <c r="TDJ9" s="11"/>
      <c r="TDK9" s="11"/>
      <c r="TDL9" s="11"/>
      <c r="TDM9" s="11"/>
      <c r="TDN9" s="234"/>
      <c r="TDO9" s="235"/>
      <c r="TDP9" s="11"/>
      <c r="TDQ9" s="11"/>
      <c r="TDR9" s="11"/>
      <c r="TDS9" s="11"/>
      <c r="TDT9" s="11"/>
      <c r="TDU9" s="234"/>
      <c r="TDV9" s="235"/>
      <c r="TDW9" s="11"/>
      <c r="TDX9" s="11"/>
      <c r="TDY9" s="11"/>
      <c r="TDZ9" s="11"/>
      <c r="TEA9" s="11"/>
      <c r="TEB9" s="234"/>
      <c r="TEC9" s="235"/>
      <c r="TED9" s="11"/>
      <c r="TEE9" s="11"/>
      <c r="TEF9" s="11"/>
      <c r="TEG9" s="11"/>
      <c r="TEH9" s="11"/>
      <c r="TEI9" s="234"/>
      <c r="TEJ9" s="235"/>
      <c r="TEK9" s="11"/>
      <c r="TEL9" s="11"/>
      <c r="TEM9" s="11"/>
      <c r="TEN9" s="11"/>
      <c r="TEO9" s="11"/>
      <c r="TEP9" s="234"/>
      <c r="TEQ9" s="235"/>
      <c r="TER9" s="11"/>
      <c r="TES9" s="11"/>
      <c r="TET9" s="11"/>
      <c r="TEU9" s="11"/>
      <c r="TEV9" s="11"/>
      <c r="TEW9" s="234"/>
      <c r="TEX9" s="235"/>
      <c r="TEY9" s="11"/>
      <c r="TEZ9" s="11"/>
      <c r="TFA9" s="11"/>
      <c r="TFB9" s="11"/>
      <c r="TFC9" s="11"/>
      <c r="TFD9" s="234"/>
      <c r="TFE9" s="235"/>
      <c r="TFF9" s="11"/>
      <c r="TFG9" s="11"/>
      <c r="TFH9" s="11"/>
      <c r="TFI9" s="11"/>
      <c r="TFJ9" s="11"/>
      <c r="TFK9" s="234"/>
      <c r="TFL9" s="235"/>
      <c r="TFM9" s="11"/>
      <c r="TFN9" s="11"/>
      <c r="TFO9" s="11"/>
      <c r="TFP9" s="11"/>
      <c r="TFQ9" s="11"/>
      <c r="TFR9" s="234"/>
      <c r="TFS9" s="235"/>
      <c r="TFT9" s="11"/>
      <c r="TFU9" s="11"/>
      <c r="TFV9" s="11"/>
      <c r="TFW9" s="11"/>
      <c r="TFX9" s="11"/>
      <c r="TFY9" s="234"/>
      <c r="TFZ9" s="235"/>
      <c r="TGA9" s="11"/>
      <c r="TGB9" s="11"/>
      <c r="TGC9" s="11"/>
      <c r="TGD9" s="11"/>
      <c r="TGE9" s="11"/>
      <c r="TGF9" s="234"/>
      <c r="TGG9" s="235"/>
      <c r="TGH9" s="11"/>
      <c r="TGI9" s="11"/>
      <c r="TGJ9" s="11"/>
      <c r="TGK9" s="11"/>
      <c r="TGL9" s="11"/>
      <c r="TGM9" s="234"/>
      <c r="TGN9" s="235"/>
      <c r="TGO9" s="11"/>
      <c r="TGP9" s="11"/>
      <c r="TGQ9" s="11"/>
      <c r="TGR9" s="11"/>
      <c r="TGS9" s="11"/>
      <c r="TGT9" s="234"/>
      <c r="TGU9" s="235"/>
      <c r="TGV9" s="11"/>
      <c r="TGW9" s="11"/>
      <c r="TGX9" s="11"/>
      <c r="TGY9" s="11"/>
      <c r="TGZ9" s="11"/>
      <c r="THA9" s="234"/>
      <c r="THB9" s="235"/>
      <c r="THC9" s="11"/>
      <c r="THD9" s="11"/>
      <c r="THE9" s="11"/>
      <c r="THF9" s="11"/>
      <c r="THG9" s="11"/>
      <c r="THH9" s="234"/>
      <c r="THI9" s="235"/>
      <c r="THJ9" s="11"/>
      <c r="THK9" s="11"/>
      <c r="THL9" s="11"/>
      <c r="THM9" s="11"/>
      <c r="THN9" s="11"/>
      <c r="THO9" s="234"/>
      <c r="THP9" s="235"/>
      <c r="THQ9" s="11"/>
      <c r="THR9" s="11"/>
      <c r="THS9" s="11"/>
      <c r="THT9" s="11"/>
      <c r="THU9" s="11"/>
      <c r="THV9" s="234"/>
      <c r="THW9" s="235"/>
      <c r="THX9" s="11"/>
      <c r="THY9" s="11"/>
      <c r="THZ9" s="11"/>
      <c r="TIA9" s="11"/>
      <c r="TIB9" s="11"/>
      <c r="TIC9" s="234"/>
      <c r="TID9" s="235"/>
      <c r="TIE9" s="11"/>
      <c r="TIF9" s="11"/>
      <c r="TIG9" s="11"/>
      <c r="TIH9" s="11"/>
      <c r="TII9" s="11"/>
      <c r="TIJ9" s="234"/>
      <c r="TIK9" s="235"/>
      <c r="TIL9" s="11"/>
      <c r="TIM9" s="11"/>
      <c r="TIN9" s="11"/>
      <c r="TIO9" s="11"/>
      <c r="TIP9" s="11"/>
      <c r="TIQ9" s="234"/>
      <c r="TIR9" s="235"/>
      <c r="TIS9" s="11"/>
      <c r="TIT9" s="11"/>
      <c r="TIU9" s="11"/>
      <c r="TIV9" s="11"/>
      <c r="TIW9" s="11"/>
      <c r="TIX9" s="234"/>
      <c r="TIY9" s="235"/>
      <c r="TIZ9" s="11"/>
      <c r="TJA9" s="11"/>
      <c r="TJB9" s="11"/>
      <c r="TJC9" s="11"/>
      <c r="TJD9" s="11"/>
      <c r="TJE9" s="234"/>
      <c r="TJF9" s="235"/>
      <c r="TJG9" s="11"/>
      <c r="TJH9" s="11"/>
      <c r="TJI9" s="11"/>
      <c r="TJJ9" s="11"/>
      <c r="TJK9" s="11"/>
      <c r="TJL9" s="234"/>
      <c r="TJM9" s="235"/>
      <c r="TJN9" s="11"/>
      <c r="TJO9" s="11"/>
      <c r="TJP9" s="11"/>
      <c r="TJQ9" s="11"/>
      <c r="TJR9" s="11"/>
      <c r="TJS9" s="234"/>
      <c r="TJT9" s="235"/>
      <c r="TJU9" s="11"/>
      <c r="TJV9" s="11"/>
      <c r="TJW9" s="11"/>
      <c r="TJX9" s="11"/>
      <c r="TJY9" s="11"/>
      <c r="TJZ9" s="234"/>
      <c r="TKA9" s="235"/>
      <c r="TKB9" s="11"/>
      <c r="TKC9" s="11"/>
      <c r="TKD9" s="11"/>
      <c r="TKE9" s="11"/>
      <c r="TKF9" s="11"/>
      <c r="TKG9" s="234"/>
      <c r="TKH9" s="235"/>
      <c r="TKI9" s="11"/>
      <c r="TKJ9" s="11"/>
      <c r="TKK9" s="11"/>
      <c r="TKL9" s="11"/>
      <c r="TKM9" s="11"/>
      <c r="TKN9" s="234"/>
      <c r="TKO9" s="235"/>
      <c r="TKP9" s="11"/>
      <c r="TKQ9" s="11"/>
      <c r="TKR9" s="11"/>
      <c r="TKS9" s="11"/>
      <c r="TKT9" s="11"/>
      <c r="TKU9" s="234"/>
      <c r="TKV9" s="235"/>
      <c r="TKW9" s="11"/>
      <c r="TKX9" s="11"/>
      <c r="TKY9" s="11"/>
      <c r="TKZ9" s="11"/>
      <c r="TLA9" s="11"/>
      <c r="TLB9" s="234"/>
      <c r="TLC9" s="235"/>
      <c r="TLD9" s="11"/>
      <c r="TLE9" s="11"/>
      <c r="TLF9" s="11"/>
      <c r="TLG9" s="11"/>
      <c r="TLH9" s="11"/>
      <c r="TLI9" s="234"/>
      <c r="TLJ9" s="235"/>
      <c r="TLK9" s="11"/>
      <c r="TLL9" s="11"/>
      <c r="TLM9" s="11"/>
      <c r="TLN9" s="11"/>
      <c r="TLO9" s="11"/>
      <c r="TLP9" s="234"/>
      <c r="TLQ9" s="235"/>
      <c r="TLR9" s="11"/>
      <c r="TLS9" s="11"/>
      <c r="TLT9" s="11"/>
      <c r="TLU9" s="11"/>
      <c r="TLV9" s="11"/>
      <c r="TLW9" s="234"/>
      <c r="TLX9" s="235"/>
      <c r="TLY9" s="11"/>
      <c r="TLZ9" s="11"/>
      <c r="TMA9" s="11"/>
      <c r="TMB9" s="11"/>
      <c r="TMC9" s="11"/>
      <c r="TMD9" s="234"/>
      <c r="TME9" s="235"/>
      <c r="TMF9" s="11"/>
      <c r="TMG9" s="11"/>
      <c r="TMH9" s="11"/>
      <c r="TMI9" s="11"/>
      <c r="TMJ9" s="11"/>
      <c r="TMK9" s="234"/>
      <c r="TML9" s="235"/>
      <c r="TMM9" s="11"/>
      <c r="TMN9" s="11"/>
      <c r="TMO9" s="11"/>
      <c r="TMP9" s="11"/>
      <c r="TMQ9" s="11"/>
      <c r="TMR9" s="234"/>
      <c r="TMS9" s="235"/>
      <c r="TMT9" s="11"/>
      <c r="TMU9" s="11"/>
      <c r="TMV9" s="11"/>
      <c r="TMW9" s="11"/>
      <c r="TMX9" s="11"/>
      <c r="TMY9" s="234"/>
      <c r="TMZ9" s="235"/>
      <c r="TNA9" s="11"/>
      <c r="TNB9" s="11"/>
      <c r="TNC9" s="11"/>
      <c r="TND9" s="11"/>
      <c r="TNE9" s="11"/>
      <c r="TNF9" s="234"/>
      <c r="TNG9" s="235"/>
      <c r="TNH9" s="11"/>
      <c r="TNI9" s="11"/>
      <c r="TNJ9" s="11"/>
      <c r="TNK9" s="11"/>
      <c r="TNL9" s="11"/>
      <c r="TNM9" s="234"/>
      <c r="TNN9" s="235"/>
      <c r="TNO9" s="11"/>
      <c r="TNP9" s="11"/>
      <c r="TNQ9" s="11"/>
      <c r="TNR9" s="11"/>
      <c r="TNS9" s="11"/>
      <c r="TNT9" s="234"/>
      <c r="TNU9" s="235"/>
      <c r="TNV9" s="11"/>
      <c r="TNW9" s="11"/>
      <c r="TNX9" s="11"/>
      <c r="TNY9" s="11"/>
      <c r="TNZ9" s="11"/>
      <c r="TOA9" s="234"/>
      <c r="TOB9" s="235"/>
      <c r="TOC9" s="11"/>
      <c r="TOD9" s="11"/>
      <c r="TOE9" s="11"/>
      <c r="TOF9" s="11"/>
      <c r="TOG9" s="11"/>
      <c r="TOH9" s="234"/>
      <c r="TOI9" s="235"/>
      <c r="TOJ9" s="11"/>
      <c r="TOK9" s="11"/>
      <c r="TOL9" s="11"/>
      <c r="TOM9" s="11"/>
      <c r="TON9" s="11"/>
      <c r="TOO9" s="234"/>
      <c r="TOP9" s="235"/>
      <c r="TOQ9" s="11"/>
      <c r="TOR9" s="11"/>
      <c r="TOS9" s="11"/>
      <c r="TOT9" s="11"/>
      <c r="TOU9" s="11"/>
      <c r="TOV9" s="234"/>
      <c r="TOW9" s="235"/>
      <c r="TOX9" s="11"/>
      <c r="TOY9" s="11"/>
      <c r="TOZ9" s="11"/>
      <c r="TPA9" s="11"/>
      <c r="TPB9" s="11"/>
      <c r="TPC9" s="234"/>
      <c r="TPD9" s="235"/>
      <c r="TPE9" s="11"/>
      <c r="TPF9" s="11"/>
      <c r="TPG9" s="11"/>
      <c r="TPH9" s="11"/>
      <c r="TPI9" s="11"/>
      <c r="TPJ9" s="234"/>
      <c r="TPK9" s="235"/>
      <c r="TPL9" s="11"/>
      <c r="TPM9" s="11"/>
      <c r="TPN9" s="11"/>
      <c r="TPO9" s="11"/>
      <c r="TPP9" s="11"/>
      <c r="TPQ9" s="234"/>
      <c r="TPR9" s="235"/>
      <c r="TPS9" s="11"/>
      <c r="TPT9" s="11"/>
      <c r="TPU9" s="11"/>
      <c r="TPV9" s="11"/>
      <c r="TPW9" s="11"/>
      <c r="TPX9" s="234"/>
      <c r="TPY9" s="235"/>
      <c r="TPZ9" s="11"/>
      <c r="TQA9" s="11"/>
      <c r="TQB9" s="11"/>
      <c r="TQC9" s="11"/>
      <c r="TQD9" s="11"/>
      <c r="TQE9" s="234"/>
      <c r="TQF9" s="235"/>
      <c r="TQG9" s="11"/>
      <c r="TQH9" s="11"/>
      <c r="TQI9" s="11"/>
      <c r="TQJ9" s="11"/>
      <c r="TQK9" s="11"/>
      <c r="TQL9" s="234"/>
      <c r="TQM9" s="235"/>
      <c r="TQN9" s="11"/>
      <c r="TQO9" s="11"/>
      <c r="TQP9" s="11"/>
      <c r="TQQ9" s="11"/>
      <c r="TQR9" s="11"/>
      <c r="TQS9" s="234"/>
      <c r="TQT9" s="235"/>
      <c r="TQU9" s="11"/>
      <c r="TQV9" s="11"/>
      <c r="TQW9" s="11"/>
      <c r="TQX9" s="11"/>
      <c r="TQY9" s="11"/>
      <c r="TQZ9" s="234"/>
      <c r="TRA9" s="235"/>
      <c r="TRB9" s="11"/>
      <c r="TRC9" s="11"/>
      <c r="TRD9" s="11"/>
      <c r="TRE9" s="11"/>
      <c r="TRF9" s="11"/>
      <c r="TRG9" s="234"/>
      <c r="TRH9" s="235"/>
      <c r="TRI9" s="11"/>
      <c r="TRJ9" s="11"/>
      <c r="TRK9" s="11"/>
      <c r="TRL9" s="11"/>
      <c r="TRM9" s="11"/>
      <c r="TRN9" s="234"/>
      <c r="TRO9" s="235"/>
      <c r="TRP9" s="11"/>
      <c r="TRQ9" s="11"/>
      <c r="TRR9" s="11"/>
      <c r="TRS9" s="11"/>
      <c r="TRT9" s="11"/>
      <c r="TRU9" s="234"/>
      <c r="TRV9" s="235"/>
      <c r="TRW9" s="11"/>
      <c r="TRX9" s="11"/>
      <c r="TRY9" s="11"/>
      <c r="TRZ9" s="11"/>
      <c r="TSA9" s="11"/>
      <c r="TSB9" s="234"/>
      <c r="TSC9" s="235"/>
      <c r="TSD9" s="11"/>
      <c r="TSE9" s="11"/>
      <c r="TSF9" s="11"/>
      <c r="TSG9" s="11"/>
      <c r="TSH9" s="11"/>
      <c r="TSI9" s="234"/>
      <c r="TSJ9" s="235"/>
      <c r="TSK9" s="11"/>
      <c r="TSL9" s="11"/>
      <c r="TSM9" s="11"/>
      <c r="TSN9" s="11"/>
      <c r="TSO9" s="11"/>
      <c r="TSP9" s="234"/>
      <c r="TSQ9" s="235"/>
      <c r="TSR9" s="11"/>
      <c r="TSS9" s="11"/>
      <c r="TST9" s="11"/>
      <c r="TSU9" s="11"/>
      <c r="TSV9" s="11"/>
      <c r="TSW9" s="234"/>
      <c r="TSX9" s="235"/>
      <c r="TSY9" s="11"/>
      <c r="TSZ9" s="11"/>
      <c r="TTA9" s="11"/>
      <c r="TTB9" s="11"/>
      <c r="TTC9" s="11"/>
      <c r="TTD9" s="234"/>
      <c r="TTE9" s="235"/>
      <c r="TTF9" s="11"/>
      <c r="TTG9" s="11"/>
      <c r="TTH9" s="11"/>
      <c r="TTI9" s="11"/>
      <c r="TTJ9" s="11"/>
      <c r="TTK9" s="234"/>
      <c r="TTL9" s="235"/>
      <c r="TTM9" s="11"/>
      <c r="TTN9" s="11"/>
      <c r="TTO9" s="11"/>
      <c r="TTP9" s="11"/>
      <c r="TTQ9" s="11"/>
      <c r="TTR9" s="234"/>
      <c r="TTS9" s="235"/>
      <c r="TTT9" s="11"/>
      <c r="TTU9" s="11"/>
      <c r="TTV9" s="11"/>
      <c r="TTW9" s="11"/>
      <c r="TTX9" s="11"/>
      <c r="TTY9" s="234"/>
      <c r="TTZ9" s="235"/>
      <c r="TUA9" s="11"/>
      <c r="TUB9" s="11"/>
      <c r="TUC9" s="11"/>
      <c r="TUD9" s="11"/>
      <c r="TUE9" s="11"/>
      <c r="TUF9" s="234"/>
      <c r="TUG9" s="235"/>
      <c r="TUH9" s="11"/>
      <c r="TUI9" s="11"/>
      <c r="TUJ9" s="11"/>
      <c r="TUK9" s="11"/>
      <c r="TUL9" s="11"/>
      <c r="TUM9" s="234"/>
      <c r="TUN9" s="235"/>
      <c r="TUO9" s="11"/>
      <c r="TUP9" s="11"/>
      <c r="TUQ9" s="11"/>
      <c r="TUR9" s="11"/>
      <c r="TUS9" s="11"/>
      <c r="TUT9" s="234"/>
      <c r="TUU9" s="235"/>
      <c r="TUV9" s="11"/>
      <c r="TUW9" s="11"/>
      <c r="TUX9" s="11"/>
      <c r="TUY9" s="11"/>
      <c r="TUZ9" s="11"/>
      <c r="TVA9" s="234"/>
      <c r="TVB9" s="235"/>
      <c r="TVC9" s="11"/>
      <c r="TVD9" s="11"/>
      <c r="TVE9" s="11"/>
      <c r="TVF9" s="11"/>
      <c r="TVG9" s="11"/>
      <c r="TVH9" s="234"/>
      <c r="TVI9" s="235"/>
      <c r="TVJ9" s="11"/>
      <c r="TVK9" s="11"/>
      <c r="TVL9" s="11"/>
      <c r="TVM9" s="11"/>
      <c r="TVN9" s="11"/>
      <c r="TVO9" s="234"/>
      <c r="TVP9" s="235"/>
      <c r="TVQ9" s="11"/>
      <c r="TVR9" s="11"/>
      <c r="TVS9" s="11"/>
      <c r="TVT9" s="11"/>
      <c r="TVU9" s="11"/>
      <c r="TVV9" s="234"/>
      <c r="TVW9" s="235"/>
      <c r="TVX9" s="11"/>
      <c r="TVY9" s="11"/>
      <c r="TVZ9" s="11"/>
      <c r="TWA9" s="11"/>
      <c r="TWB9" s="11"/>
      <c r="TWC9" s="234"/>
      <c r="TWD9" s="235"/>
      <c r="TWE9" s="11"/>
      <c r="TWF9" s="11"/>
      <c r="TWG9" s="11"/>
      <c r="TWH9" s="11"/>
      <c r="TWI9" s="11"/>
      <c r="TWJ9" s="234"/>
      <c r="TWK9" s="235"/>
      <c r="TWL9" s="11"/>
      <c r="TWM9" s="11"/>
      <c r="TWN9" s="11"/>
      <c r="TWO9" s="11"/>
      <c r="TWP9" s="11"/>
      <c r="TWQ9" s="234"/>
      <c r="TWR9" s="235"/>
      <c r="TWS9" s="11"/>
      <c r="TWT9" s="11"/>
      <c r="TWU9" s="11"/>
      <c r="TWV9" s="11"/>
      <c r="TWW9" s="11"/>
      <c r="TWX9" s="234"/>
      <c r="TWY9" s="235"/>
      <c r="TWZ9" s="11"/>
      <c r="TXA9" s="11"/>
      <c r="TXB9" s="11"/>
      <c r="TXC9" s="11"/>
      <c r="TXD9" s="11"/>
      <c r="TXE9" s="234"/>
      <c r="TXF9" s="235"/>
      <c r="TXG9" s="11"/>
      <c r="TXH9" s="11"/>
      <c r="TXI9" s="11"/>
      <c r="TXJ9" s="11"/>
      <c r="TXK9" s="11"/>
      <c r="TXL9" s="234"/>
      <c r="TXM9" s="235"/>
      <c r="TXN9" s="11"/>
      <c r="TXO9" s="11"/>
      <c r="TXP9" s="11"/>
      <c r="TXQ9" s="11"/>
      <c r="TXR9" s="11"/>
      <c r="TXS9" s="234"/>
      <c r="TXT9" s="235"/>
      <c r="TXU9" s="11"/>
      <c r="TXV9" s="11"/>
      <c r="TXW9" s="11"/>
      <c r="TXX9" s="11"/>
      <c r="TXY9" s="11"/>
      <c r="TXZ9" s="234"/>
      <c r="TYA9" s="235"/>
      <c r="TYB9" s="11"/>
      <c r="TYC9" s="11"/>
      <c r="TYD9" s="11"/>
      <c r="TYE9" s="11"/>
      <c r="TYF9" s="11"/>
      <c r="TYG9" s="234"/>
      <c r="TYH9" s="235"/>
      <c r="TYI9" s="11"/>
      <c r="TYJ9" s="11"/>
      <c r="TYK9" s="11"/>
      <c r="TYL9" s="11"/>
      <c r="TYM9" s="11"/>
      <c r="TYN9" s="234"/>
      <c r="TYO9" s="235"/>
      <c r="TYP9" s="11"/>
      <c r="TYQ9" s="11"/>
      <c r="TYR9" s="11"/>
      <c r="TYS9" s="11"/>
      <c r="TYT9" s="11"/>
      <c r="TYU9" s="234"/>
      <c r="TYV9" s="235"/>
      <c r="TYW9" s="11"/>
      <c r="TYX9" s="11"/>
      <c r="TYY9" s="11"/>
      <c r="TYZ9" s="11"/>
      <c r="TZA9" s="11"/>
      <c r="TZB9" s="234"/>
      <c r="TZC9" s="235"/>
      <c r="TZD9" s="11"/>
      <c r="TZE9" s="11"/>
      <c r="TZF9" s="11"/>
      <c r="TZG9" s="11"/>
      <c r="TZH9" s="11"/>
      <c r="TZI9" s="234"/>
      <c r="TZJ9" s="235"/>
      <c r="TZK9" s="11"/>
      <c r="TZL9" s="11"/>
      <c r="TZM9" s="11"/>
      <c r="TZN9" s="11"/>
      <c r="TZO9" s="11"/>
      <c r="TZP9" s="234"/>
      <c r="TZQ9" s="235"/>
      <c r="TZR9" s="11"/>
      <c r="TZS9" s="11"/>
      <c r="TZT9" s="11"/>
      <c r="TZU9" s="11"/>
      <c r="TZV9" s="11"/>
      <c r="TZW9" s="234"/>
      <c r="TZX9" s="235"/>
      <c r="TZY9" s="11"/>
      <c r="TZZ9" s="11"/>
      <c r="UAA9" s="11"/>
      <c r="UAB9" s="11"/>
      <c r="UAC9" s="11"/>
      <c r="UAD9" s="234"/>
      <c r="UAE9" s="235"/>
      <c r="UAF9" s="11"/>
      <c r="UAG9" s="11"/>
      <c r="UAH9" s="11"/>
      <c r="UAI9" s="11"/>
      <c r="UAJ9" s="11"/>
      <c r="UAK9" s="234"/>
      <c r="UAL9" s="235"/>
      <c r="UAM9" s="11"/>
      <c r="UAN9" s="11"/>
      <c r="UAO9" s="11"/>
      <c r="UAP9" s="11"/>
      <c r="UAQ9" s="11"/>
      <c r="UAR9" s="234"/>
      <c r="UAS9" s="235"/>
      <c r="UAT9" s="11"/>
      <c r="UAU9" s="11"/>
      <c r="UAV9" s="11"/>
      <c r="UAW9" s="11"/>
      <c r="UAX9" s="11"/>
      <c r="UAY9" s="234"/>
      <c r="UAZ9" s="235"/>
      <c r="UBA9" s="11"/>
      <c r="UBB9" s="11"/>
      <c r="UBC9" s="11"/>
      <c r="UBD9" s="11"/>
      <c r="UBE9" s="11"/>
      <c r="UBF9" s="234"/>
      <c r="UBG9" s="235"/>
      <c r="UBH9" s="11"/>
      <c r="UBI9" s="11"/>
      <c r="UBJ9" s="11"/>
      <c r="UBK9" s="11"/>
      <c r="UBL9" s="11"/>
      <c r="UBM9" s="234"/>
      <c r="UBN9" s="235"/>
      <c r="UBO9" s="11"/>
      <c r="UBP9" s="11"/>
      <c r="UBQ9" s="11"/>
      <c r="UBR9" s="11"/>
      <c r="UBS9" s="11"/>
      <c r="UBT9" s="234"/>
      <c r="UBU9" s="235"/>
      <c r="UBV9" s="11"/>
      <c r="UBW9" s="11"/>
      <c r="UBX9" s="11"/>
      <c r="UBY9" s="11"/>
      <c r="UBZ9" s="11"/>
      <c r="UCA9" s="234"/>
      <c r="UCB9" s="235"/>
      <c r="UCC9" s="11"/>
      <c r="UCD9" s="11"/>
      <c r="UCE9" s="11"/>
      <c r="UCF9" s="11"/>
      <c r="UCG9" s="11"/>
      <c r="UCH9" s="234"/>
      <c r="UCI9" s="235"/>
      <c r="UCJ9" s="11"/>
      <c r="UCK9" s="11"/>
      <c r="UCL9" s="11"/>
      <c r="UCM9" s="11"/>
      <c r="UCN9" s="11"/>
      <c r="UCO9" s="234"/>
      <c r="UCP9" s="235"/>
      <c r="UCQ9" s="11"/>
      <c r="UCR9" s="11"/>
      <c r="UCS9" s="11"/>
      <c r="UCT9" s="11"/>
      <c r="UCU9" s="11"/>
      <c r="UCV9" s="234"/>
      <c r="UCW9" s="235"/>
      <c r="UCX9" s="11"/>
      <c r="UCY9" s="11"/>
      <c r="UCZ9" s="11"/>
      <c r="UDA9" s="11"/>
      <c r="UDB9" s="11"/>
      <c r="UDC9" s="234"/>
      <c r="UDD9" s="235"/>
      <c r="UDE9" s="11"/>
      <c r="UDF9" s="11"/>
      <c r="UDG9" s="11"/>
      <c r="UDH9" s="11"/>
      <c r="UDI9" s="11"/>
      <c r="UDJ9" s="234"/>
      <c r="UDK9" s="235"/>
      <c r="UDL9" s="11"/>
      <c r="UDM9" s="11"/>
      <c r="UDN9" s="11"/>
      <c r="UDO9" s="11"/>
      <c r="UDP9" s="11"/>
      <c r="UDQ9" s="234"/>
      <c r="UDR9" s="235"/>
      <c r="UDS9" s="11"/>
      <c r="UDT9" s="11"/>
      <c r="UDU9" s="11"/>
      <c r="UDV9" s="11"/>
      <c r="UDW9" s="11"/>
      <c r="UDX9" s="234"/>
      <c r="UDY9" s="235"/>
      <c r="UDZ9" s="11"/>
      <c r="UEA9" s="11"/>
      <c r="UEB9" s="11"/>
      <c r="UEC9" s="11"/>
      <c r="UED9" s="11"/>
      <c r="UEE9" s="234"/>
      <c r="UEF9" s="235"/>
      <c r="UEG9" s="11"/>
      <c r="UEH9" s="11"/>
      <c r="UEI9" s="11"/>
      <c r="UEJ9" s="11"/>
      <c r="UEK9" s="11"/>
      <c r="UEL9" s="234"/>
      <c r="UEM9" s="235"/>
      <c r="UEN9" s="11"/>
      <c r="UEO9" s="11"/>
      <c r="UEP9" s="11"/>
      <c r="UEQ9" s="11"/>
      <c r="UER9" s="11"/>
      <c r="UES9" s="234"/>
      <c r="UET9" s="235"/>
      <c r="UEU9" s="11"/>
      <c r="UEV9" s="11"/>
      <c r="UEW9" s="11"/>
      <c r="UEX9" s="11"/>
      <c r="UEY9" s="11"/>
      <c r="UEZ9" s="234"/>
      <c r="UFA9" s="235"/>
      <c r="UFB9" s="11"/>
      <c r="UFC9" s="11"/>
      <c r="UFD9" s="11"/>
      <c r="UFE9" s="11"/>
      <c r="UFF9" s="11"/>
      <c r="UFG9" s="234"/>
      <c r="UFH9" s="235"/>
      <c r="UFI9" s="11"/>
      <c r="UFJ9" s="11"/>
      <c r="UFK9" s="11"/>
      <c r="UFL9" s="11"/>
      <c r="UFM9" s="11"/>
      <c r="UFN9" s="234"/>
      <c r="UFO9" s="235"/>
      <c r="UFP9" s="11"/>
      <c r="UFQ9" s="11"/>
      <c r="UFR9" s="11"/>
      <c r="UFS9" s="11"/>
      <c r="UFT9" s="11"/>
      <c r="UFU9" s="234"/>
      <c r="UFV9" s="235"/>
      <c r="UFW9" s="11"/>
      <c r="UFX9" s="11"/>
      <c r="UFY9" s="11"/>
      <c r="UFZ9" s="11"/>
      <c r="UGA9" s="11"/>
      <c r="UGB9" s="234"/>
      <c r="UGC9" s="235"/>
      <c r="UGD9" s="11"/>
      <c r="UGE9" s="11"/>
      <c r="UGF9" s="11"/>
      <c r="UGG9" s="11"/>
      <c r="UGH9" s="11"/>
      <c r="UGI9" s="234"/>
      <c r="UGJ9" s="235"/>
      <c r="UGK9" s="11"/>
      <c r="UGL9" s="11"/>
      <c r="UGM9" s="11"/>
      <c r="UGN9" s="11"/>
      <c r="UGO9" s="11"/>
      <c r="UGP9" s="234"/>
      <c r="UGQ9" s="235"/>
      <c r="UGR9" s="11"/>
      <c r="UGS9" s="11"/>
      <c r="UGT9" s="11"/>
      <c r="UGU9" s="11"/>
      <c r="UGV9" s="11"/>
      <c r="UGW9" s="234"/>
      <c r="UGX9" s="235"/>
      <c r="UGY9" s="11"/>
      <c r="UGZ9" s="11"/>
      <c r="UHA9" s="11"/>
      <c r="UHB9" s="11"/>
      <c r="UHC9" s="11"/>
      <c r="UHD9" s="234"/>
      <c r="UHE9" s="235"/>
      <c r="UHF9" s="11"/>
      <c r="UHG9" s="11"/>
      <c r="UHH9" s="11"/>
      <c r="UHI9" s="11"/>
      <c r="UHJ9" s="11"/>
      <c r="UHK9" s="234"/>
      <c r="UHL9" s="235"/>
      <c r="UHM9" s="11"/>
      <c r="UHN9" s="11"/>
      <c r="UHO9" s="11"/>
      <c r="UHP9" s="11"/>
      <c r="UHQ9" s="11"/>
      <c r="UHR9" s="234"/>
      <c r="UHS9" s="235"/>
      <c r="UHT9" s="11"/>
      <c r="UHU9" s="11"/>
      <c r="UHV9" s="11"/>
      <c r="UHW9" s="11"/>
      <c r="UHX9" s="11"/>
      <c r="UHY9" s="234"/>
      <c r="UHZ9" s="235"/>
      <c r="UIA9" s="11"/>
      <c r="UIB9" s="11"/>
      <c r="UIC9" s="11"/>
      <c r="UID9" s="11"/>
      <c r="UIE9" s="11"/>
      <c r="UIF9" s="234"/>
      <c r="UIG9" s="235"/>
      <c r="UIH9" s="11"/>
      <c r="UII9" s="11"/>
      <c r="UIJ9" s="11"/>
      <c r="UIK9" s="11"/>
      <c r="UIL9" s="11"/>
      <c r="UIM9" s="234"/>
      <c r="UIN9" s="235"/>
      <c r="UIO9" s="11"/>
      <c r="UIP9" s="11"/>
      <c r="UIQ9" s="11"/>
      <c r="UIR9" s="11"/>
      <c r="UIS9" s="11"/>
      <c r="UIT9" s="234"/>
      <c r="UIU9" s="235"/>
      <c r="UIV9" s="11"/>
      <c r="UIW9" s="11"/>
      <c r="UIX9" s="11"/>
      <c r="UIY9" s="11"/>
      <c r="UIZ9" s="11"/>
      <c r="UJA9" s="234"/>
      <c r="UJB9" s="235"/>
      <c r="UJC9" s="11"/>
      <c r="UJD9" s="11"/>
      <c r="UJE9" s="11"/>
      <c r="UJF9" s="11"/>
      <c r="UJG9" s="11"/>
      <c r="UJH9" s="234"/>
      <c r="UJI9" s="235"/>
      <c r="UJJ9" s="11"/>
      <c r="UJK9" s="11"/>
      <c r="UJL9" s="11"/>
      <c r="UJM9" s="11"/>
      <c r="UJN9" s="11"/>
      <c r="UJO9" s="234"/>
      <c r="UJP9" s="235"/>
      <c r="UJQ9" s="11"/>
      <c r="UJR9" s="11"/>
      <c r="UJS9" s="11"/>
      <c r="UJT9" s="11"/>
      <c r="UJU9" s="11"/>
      <c r="UJV9" s="234"/>
      <c r="UJW9" s="235"/>
      <c r="UJX9" s="11"/>
      <c r="UJY9" s="11"/>
      <c r="UJZ9" s="11"/>
      <c r="UKA9" s="11"/>
      <c r="UKB9" s="11"/>
      <c r="UKC9" s="234"/>
      <c r="UKD9" s="235"/>
      <c r="UKE9" s="11"/>
      <c r="UKF9" s="11"/>
      <c r="UKG9" s="11"/>
      <c r="UKH9" s="11"/>
      <c r="UKI9" s="11"/>
      <c r="UKJ9" s="234"/>
      <c r="UKK9" s="235"/>
      <c r="UKL9" s="11"/>
      <c r="UKM9" s="11"/>
      <c r="UKN9" s="11"/>
      <c r="UKO9" s="11"/>
      <c r="UKP9" s="11"/>
      <c r="UKQ9" s="234"/>
      <c r="UKR9" s="235"/>
      <c r="UKS9" s="11"/>
      <c r="UKT9" s="11"/>
      <c r="UKU9" s="11"/>
      <c r="UKV9" s="11"/>
      <c r="UKW9" s="11"/>
      <c r="UKX9" s="234"/>
      <c r="UKY9" s="235"/>
      <c r="UKZ9" s="11"/>
      <c r="ULA9" s="11"/>
      <c r="ULB9" s="11"/>
      <c r="ULC9" s="11"/>
      <c r="ULD9" s="11"/>
      <c r="ULE9" s="234"/>
      <c r="ULF9" s="235"/>
      <c r="ULG9" s="11"/>
      <c r="ULH9" s="11"/>
      <c r="ULI9" s="11"/>
      <c r="ULJ9" s="11"/>
      <c r="ULK9" s="11"/>
      <c r="ULL9" s="234"/>
      <c r="ULM9" s="235"/>
      <c r="ULN9" s="11"/>
      <c r="ULO9" s="11"/>
      <c r="ULP9" s="11"/>
      <c r="ULQ9" s="11"/>
      <c r="ULR9" s="11"/>
      <c r="ULS9" s="234"/>
      <c r="ULT9" s="235"/>
      <c r="ULU9" s="11"/>
      <c r="ULV9" s="11"/>
      <c r="ULW9" s="11"/>
      <c r="ULX9" s="11"/>
      <c r="ULY9" s="11"/>
      <c r="ULZ9" s="234"/>
      <c r="UMA9" s="235"/>
      <c r="UMB9" s="11"/>
      <c r="UMC9" s="11"/>
      <c r="UMD9" s="11"/>
      <c r="UME9" s="11"/>
      <c r="UMF9" s="11"/>
      <c r="UMG9" s="234"/>
      <c r="UMH9" s="235"/>
      <c r="UMI9" s="11"/>
      <c r="UMJ9" s="11"/>
      <c r="UMK9" s="11"/>
      <c r="UML9" s="11"/>
      <c r="UMM9" s="11"/>
      <c r="UMN9" s="234"/>
      <c r="UMO9" s="235"/>
      <c r="UMP9" s="11"/>
      <c r="UMQ9" s="11"/>
      <c r="UMR9" s="11"/>
      <c r="UMS9" s="11"/>
      <c r="UMT9" s="11"/>
      <c r="UMU9" s="234"/>
      <c r="UMV9" s="235"/>
      <c r="UMW9" s="11"/>
      <c r="UMX9" s="11"/>
      <c r="UMY9" s="11"/>
      <c r="UMZ9" s="11"/>
      <c r="UNA9" s="11"/>
      <c r="UNB9" s="234"/>
      <c r="UNC9" s="235"/>
      <c r="UND9" s="11"/>
      <c r="UNE9" s="11"/>
      <c r="UNF9" s="11"/>
      <c r="UNG9" s="11"/>
      <c r="UNH9" s="11"/>
      <c r="UNI9" s="234"/>
      <c r="UNJ9" s="235"/>
      <c r="UNK9" s="11"/>
      <c r="UNL9" s="11"/>
      <c r="UNM9" s="11"/>
      <c r="UNN9" s="11"/>
      <c r="UNO9" s="11"/>
      <c r="UNP9" s="234"/>
      <c r="UNQ9" s="235"/>
      <c r="UNR9" s="11"/>
      <c r="UNS9" s="11"/>
      <c r="UNT9" s="11"/>
      <c r="UNU9" s="11"/>
      <c r="UNV9" s="11"/>
      <c r="UNW9" s="234"/>
      <c r="UNX9" s="235"/>
      <c r="UNY9" s="11"/>
      <c r="UNZ9" s="11"/>
      <c r="UOA9" s="11"/>
      <c r="UOB9" s="11"/>
      <c r="UOC9" s="11"/>
      <c r="UOD9" s="234"/>
      <c r="UOE9" s="235"/>
      <c r="UOF9" s="11"/>
      <c r="UOG9" s="11"/>
      <c r="UOH9" s="11"/>
      <c r="UOI9" s="11"/>
      <c r="UOJ9" s="11"/>
      <c r="UOK9" s="234"/>
      <c r="UOL9" s="235"/>
      <c r="UOM9" s="11"/>
      <c r="UON9" s="11"/>
      <c r="UOO9" s="11"/>
      <c r="UOP9" s="11"/>
      <c r="UOQ9" s="11"/>
      <c r="UOR9" s="234"/>
      <c r="UOS9" s="235"/>
      <c r="UOT9" s="11"/>
      <c r="UOU9" s="11"/>
      <c r="UOV9" s="11"/>
      <c r="UOW9" s="11"/>
      <c r="UOX9" s="11"/>
      <c r="UOY9" s="234"/>
      <c r="UOZ9" s="235"/>
      <c r="UPA9" s="11"/>
      <c r="UPB9" s="11"/>
      <c r="UPC9" s="11"/>
      <c r="UPD9" s="11"/>
      <c r="UPE9" s="11"/>
      <c r="UPF9" s="234"/>
      <c r="UPG9" s="235"/>
      <c r="UPH9" s="11"/>
      <c r="UPI9" s="11"/>
      <c r="UPJ9" s="11"/>
      <c r="UPK9" s="11"/>
      <c r="UPL9" s="11"/>
      <c r="UPM9" s="234"/>
      <c r="UPN9" s="235"/>
      <c r="UPO9" s="11"/>
      <c r="UPP9" s="11"/>
      <c r="UPQ9" s="11"/>
      <c r="UPR9" s="11"/>
      <c r="UPS9" s="11"/>
      <c r="UPT9" s="234"/>
      <c r="UPU9" s="235"/>
      <c r="UPV9" s="11"/>
      <c r="UPW9" s="11"/>
      <c r="UPX9" s="11"/>
      <c r="UPY9" s="11"/>
      <c r="UPZ9" s="11"/>
      <c r="UQA9" s="234"/>
      <c r="UQB9" s="235"/>
      <c r="UQC9" s="11"/>
      <c r="UQD9" s="11"/>
      <c r="UQE9" s="11"/>
      <c r="UQF9" s="11"/>
      <c r="UQG9" s="11"/>
      <c r="UQH9" s="234"/>
      <c r="UQI9" s="235"/>
      <c r="UQJ9" s="11"/>
      <c r="UQK9" s="11"/>
      <c r="UQL9" s="11"/>
      <c r="UQM9" s="11"/>
      <c r="UQN9" s="11"/>
      <c r="UQO9" s="234"/>
      <c r="UQP9" s="235"/>
      <c r="UQQ9" s="11"/>
      <c r="UQR9" s="11"/>
      <c r="UQS9" s="11"/>
      <c r="UQT9" s="11"/>
      <c r="UQU9" s="11"/>
      <c r="UQV9" s="234"/>
      <c r="UQW9" s="235"/>
      <c r="UQX9" s="11"/>
      <c r="UQY9" s="11"/>
      <c r="UQZ9" s="11"/>
      <c r="URA9" s="11"/>
      <c r="URB9" s="11"/>
      <c r="URC9" s="234"/>
      <c r="URD9" s="235"/>
      <c r="URE9" s="11"/>
      <c r="URF9" s="11"/>
      <c r="URG9" s="11"/>
      <c r="URH9" s="11"/>
      <c r="URI9" s="11"/>
      <c r="URJ9" s="234"/>
      <c r="URK9" s="235"/>
      <c r="URL9" s="11"/>
      <c r="URM9" s="11"/>
      <c r="URN9" s="11"/>
      <c r="URO9" s="11"/>
      <c r="URP9" s="11"/>
      <c r="URQ9" s="234"/>
      <c r="URR9" s="235"/>
      <c r="URS9" s="11"/>
      <c r="URT9" s="11"/>
      <c r="URU9" s="11"/>
      <c r="URV9" s="11"/>
      <c r="URW9" s="11"/>
      <c r="URX9" s="234"/>
      <c r="URY9" s="235"/>
      <c r="URZ9" s="11"/>
      <c r="USA9" s="11"/>
      <c r="USB9" s="11"/>
      <c r="USC9" s="11"/>
      <c r="USD9" s="11"/>
      <c r="USE9" s="234"/>
      <c r="USF9" s="235"/>
      <c r="USG9" s="11"/>
      <c r="USH9" s="11"/>
      <c r="USI9" s="11"/>
      <c r="USJ9" s="11"/>
      <c r="USK9" s="11"/>
      <c r="USL9" s="234"/>
      <c r="USM9" s="235"/>
      <c r="USN9" s="11"/>
      <c r="USO9" s="11"/>
      <c r="USP9" s="11"/>
      <c r="USQ9" s="11"/>
      <c r="USR9" s="11"/>
      <c r="USS9" s="234"/>
      <c r="UST9" s="235"/>
      <c r="USU9" s="11"/>
      <c r="USV9" s="11"/>
      <c r="USW9" s="11"/>
      <c r="USX9" s="11"/>
      <c r="USY9" s="11"/>
      <c r="USZ9" s="234"/>
      <c r="UTA9" s="235"/>
      <c r="UTB9" s="11"/>
      <c r="UTC9" s="11"/>
      <c r="UTD9" s="11"/>
      <c r="UTE9" s="11"/>
      <c r="UTF9" s="11"/>
      <c r="UTG9" s="234"/>
      <c r="UTH9" s="235"/>
      <c r="UTI9" s="11"/>
      <c r="UTJ9" s="11"/>
      <c r="UTK9" s="11"/>
      <c r="UTL9" s="11"/>
      <c r="UTM9" s="11"/>
      <c r="UTN9" s="234"/>
      <c r="UTO9" s="235"/>
      <c r="UTP9" s="11"/>
      <c r="UTQ9" s="11"/>
      <c r="UTR9" s="11"/>
      <c r="UTS9" s="11"/>
      <c r="UTT9" s="11"/>
      <c r="UTU9" s="234"/>
      <c r="UTV9" s="235"/>
      <c r="UTW9" s="11"/>
      <c r="UTX9" s="11"/>
      <c r="UTY9" s="11"/>
      <c r="UTZ9" s="11"/>
      <c r="UUA9" s="11"/>
      <c r="UUB9" s="234"/>
      <c r="UUC9" s="235"/>
      <c r="UUD9" s="11"/>
      <c r="UUE9" s="11"/>
      <c r="UUF9" s="11"/>
      <c r="UUG9" s="11"/>
      <c r="UUH9" s="11"/>
      <c r="UUI9" s="234"/>
      <c r="UUJ9" s="235"/>
      <c r="UUK9" s="11"/>
      <c r="UUL9" s="11"/>
      <c r="UUM9" s="11"/>
      <c r="UUN9" s="11"/>
      <c r="UUO9" s="11"/>
      <c r="UUP9" s="234"/>
      <c r="UUQ9" s="235"/>
      <c r="UUR9" s="11"/>
      <c r="UUS9" s="11"/>
      <c r="UUT9" s="11"/>
      <c r="UUU9" s="11"/>
      <c r="UUV9" s="11"/>
      <c r="UUW9" s="234"/>
      <c r="UUX9" s="235"/>
      <c r="UUY9" s="11"/>
      <c r="UUZ9" s="11"/>
      <c r="UVA9" s="11"/>
      <c r="UVB9" s="11"/>
      <c r="UVC9" s="11"/>
      <c r="UVD9" s="234"/>
      <c r="UVE9" s="235"/>
      <c r="UVF9" s="11"/>
      <c r="UVG9" s="11"/>
      <c r="UVH9" s="11"/>
      <c r="UVI9" s="11"/>
      <c r="UVJ9" s="11"/>
      <c r="UVK9" s="234"/>
      <c r="UVL9" s="235"/>
      <c r="UVM9" s="11"/>
      <c r="UVN9" s="11"/>
      <c r="UVO9" s="11"/>
      <c r="UVP9" s="11"/>
      <c r="UVQ9" s="11"/>
      <c r="UVR9" s="234"/>
      <c r="UVS9" s="235"/>
      <c r="UVT9" s="11"/>
      <c r="UVU9" s="11"/>
      <c r="UVV9" s="11"/>
      <c r="UVW9" s="11"/>
      <c r="UVX9" s="11"/>
      <c r="UVY9" s="234"/>
      <c r="UVZ9" s="235"/>
      <c r="UWA9" s="11"/>
      <c r="UWB9" s="11"/>
      <c r="UWC9" s="11"/>
      <c r="UWD9" s="11"/>
      <c r="UWE9" s="11"/>
      <c r="UWF9" s="234"/>
      <c r="UWG9" s="235"/>
      <c r="UWH9" s="11"/>
      <c r="UWI9" s="11"/>
      <c r="UWJ9" s="11"/>
      <c r="UWK9" s="11"/>
      <c r="UWL9" s="11"/>
      <c r="UWM9" s="234"/>
      <c r="UWN9" s="235"/>
      <c r="UWO9" s="11"/>
      <c r="UWP9" s="11"/>
      <c r="UWQ9" s="11"/>
      <c r="UWR9" s="11"/>
      <c r="UWS9" s="11"/>
      <c r="UWT9" s="234"/>
      <c r="UWU9" s="235"/>
      <c r="UWV9" s="11"/>
      <c r="UWW9" s="11"/>
      <c r="UWX9" s="11"/>
      <c r="UWY9" s="11"/>
      <c r="UWZ9" s="11"/>
      <c r="UXA9" s="234"/>
      <c r="UXB9" s="235"/>
      <c r="UXC9" s="11"/>
      <c r="UXD9" s="11"/>
      <c r="UXE9" s="11"/>
      <c r="UXF9" s="11"/>
      <c r="UXG9" s="11"/>
      <c r="UXH9" s="234"/>
      <c r="UXI9" s="235"/>
      <c r="UXJ9" s="11"/>
      <c r="UXK9" s="11"/>
      <c r="UXL9" s="11"/>
      <c r="UXM9" s="11"/>
      <c r="UXN9" s="11"/>
      <c r="UXO9" s="234"/>
      <c r="UXP9" s="235"/>
      <c r="UXQ9" s="11"/>
      <c r="UXR9" s="11"/>
      <c r="UXS9" s="11"/>
      <c r="UXT9" s="11"/>
      <c r="UXU9" s="11"/>
      <c r="UXV9" s="234"/>
      <c r="UXW9" s="235"/>
      <c r="UXX9" s="11"/>
      <c r="UXY9" s="11"/>
      <c r="UXZ9" s="11"/>
      <c r="UYA9" s="11"/>
      <c r="UYB9" s="11"/>
      <c r="UYC9" s="234"/>
      <c r="UYD9" s="235"/>
      <c r="UYE9" s="11"/>
      <c r="UYF9" s="11"/>
      <c r="UYG9" s="11"/>
      <c r="UYH9" s="11"/>
      <c r="UYI9" s="11"/>
      <c r="UYJ9" s="234"/>
      <c r="UYK9" s="235"/>
      <c r="UYL9" s="11"/>
      <c r="UYM9" s="11"/>
      <c r="UYN9" s="11"/>
      <c r="UYO9" s="11"/>
      <c r="UYP9" s="11"/>
      <c r="UYQ9" s="234"/>
      <c r="UYR9" s="235"/>
      <c r="UYS9" s="11"/>
      <c r="UYT9" s="11"/>
      <c r="UYU9" s="11"/>
      <c r="UYV9" s="11"/>
      <c r="UYW9" s="11"/>
      <c r="UYX9" s="234"/>
      <c r="UYY9" s="235"/>
      <c r="UYZ9" s="11"/>
      <c r="UZA9" s="11"/>
      <c r="UZB9" s="11"/>
      <c r="UZC9" s="11"/>
      <c r="UZD9" s="11"/>
      <c r="UZE9" s="234"/>
      <c r="UZF9" s="235"/>
      <c r="UZG9" s="11"/>
      <c r="UZH9" s="11"/>
      <c r="UZI9" s="11"/>
      <c r="UZJ9" s="11"/>
      <c r="UZK9" s="11"/>
      <c r="UZL9" s="234"/>
      <c r="UZM9" s="235"/>
      <c r="UZN9" s="11"/>
      <c r="UZO9" s="11"/>
      <c r="UZP9" s="11"/>
      <c r="UZQ9" s="11"/>
      <c r="UZR9" s="11"/>
      <c r="UZS9" s="234"/>
      <c r="UZT9" s="235"/>
      <c r="UZU9" s="11"/>
      <c r="UZV9" s="11"/>
      <c r="UZW9" s="11"/>
      <c r="UZX9" s="11"/>
      <c r="UZY9" s="11"/>
      <c r="UZZ9" s="234"/>
      <c r="VAA9" s="235"/>
      <c r="VAB9" s="11"/>
      <c r="VAC9" s="11"/>
      <c r="VAD9" s="11"/>
      <c r="VAE9" s="11"/>
      <c r="VAF9" s="11"/>
      <c r="VAG9" s="234"/>
      <c r="VAH9" s="235"/>
      <c r="VAI9" s="11"/>
      <c r="VAJ9" s="11"/>
      <c r="VAK9" s="11"/>
      <c r="VAL9" s="11"/>
      <c r="VAM9" s="11"/>
      <c r="VAN9" s="234"/>
      <c r="VAO9" s="235"/>
      <c r="VAP9" s="11"/>
      <c r="VAQ9" s="11"/>
      <c r="VAR9" s="11"/>
      <c r="VAS9" s="11"/>
      <c r="VAT9" s="11"/>
      <c r="VAU9" s="234"/>
      <c r="VAV9" s="235"/>
      <c r="VAW9" s="11"/>
      <c r="VAX9" s="11"/>
      <c r="VAY9" s="11"/>
      <c r="VAZ9" s="11"/>
      <c r="VBA9" s="11"/>
      <c r="VBB9" s="234"/>
      <c r="VBC9" s="235"/>
      <c r="VBD9" s="11"/>
      <c r="VBE9" s="11"/>
      <c r="VBF9" s="11"/>
      <c r="VBG9" s="11"/>
      <c r="VBH9" s="11"/>
      <c r="VBI9" s="234"/>
      <c r="VBJ9" s="235"/>
      <c r="VBK9" s="11"/>
      <c r="VBL9" s="11"/>
      <c r="VBM9" s="11"/>
      <c r="VBN9" s="11"/>
      <c r="VBO9" s="11"/>
      <c r="VBP9" s="234"/>
      <c r="VBQ9" s="235"/>
      <c r="VBR9" s="11"/>
      <c r="VBS9" s="11"/>
      <c r="VBT9" s="11"/>
      <c r="VBU9" s="11"/>
      <c r="VBV9" s="11"/>
      <c r="VBW9" s="234"/>
      <c r="VBX9" s="235"/>
      <c r="VBY9" s="11"/>
      <c r="VBZ9" s="11"/>
      <c r="VCA9" s="11"/>
      <c r="VCB9" s="11"/>
      <c r="VCC9" s="11"/>
      <c r="VCD9" s="234"/>
      <c r="VCE9" s="235"/>
      <c r="VCF9" s="11"/>
      <c r="VCG9" s="11"/>
      <c r="VCH9" s="11"/>
      <c r="VCI9" s="11"/>
      <c r="VCJ9" s="11"/>
      <c r="VCK9" s="234"/>
      <c r="VCL9" s="235"/>
      <c r="VCM9" s="11"/>
      <c r="VCN9" s="11"/>
      <c r="VCO9" s="11"/>
      <c r="VCP9" s="11"/>
      <c r="VCQ9" s="11"/>
      <c r="VCR9" s="234"/>
      <c r="VCS9" s="235"/>
      <c r="VCT9" s="11"/>
      <c r="VCU9" s="11"/>
      <c r="VCV9" s="11"/>
      <c r="VCW9" s="11"/>
      <c r="VCX9" s="11"/>
      <c r="VCY9" s="234"/>
      <c r="VCZ9" s="235"/>
      <c r="VDA9" s="11"/>
      <c r="VDB9" s="11"/>
      <c r="VDC9" s="11"/>
      <c r="VDD9" s="11"/>
      <c r="VDE9" s="11"/>
      <c r="VDF9" s="234"/>
      <c r="VDG9" s="235"/>
      <c r="VDH9" s="11"/>
      <c r="VDI9" s="11"/>
      <c r="VDJ9" s="11"/>
      <c r="VDK9" s="11"/>
      <c r="VDL9" s="11"/>
      <c r="VDM9" s="234"/>
      <c r="VDN9" s="235"/>
      <c r="VDO9" s="11"/>
      <c r="VDP9" s="11"/>
      <c r="VDQ9" s="11"/>
      <c r="VDR9" s="11"/>
      <c r="VDS9" s="11"/>
      <c r="VDT9" s="234"/>
      <c r="VDU9" s="235"/>
      <c r="VDV9" s="11"/>
      <c r="VDW9" s="11"/>
      <c r="VDX9" s="11"/>
      <c r="VDY9" s="11"/>
      <c r="VDZ9" s="11"/>
      <c r="VEA9" s="234"/>
      <c r="VEB9" s="235"/>
      <c r="VEC9" s="11"/>
      <c r="VED9" s="11"/>
      <c r="VEE9" s="11"/>
      <c r="VEF9" s="11"/>
      <c r="VEG9" s="11"/>
      <c r="VEH9" s="234"/>
      <c r="VEI9" s="235"/>
      <c r="VEJ9" s="11"/>
      <c r="VEK9" s="11"/>
      <c r="VEL9" s="11"/>
      <c r="VEM9" s="11"/>
      <c r="VEN9" s="11"/>
      <c r="VEO9" s="234"/>
      <c r="VEP9" s="235"/>
      <c r="VEQ9" s="11"/>
      <c r="VER9" s="11"/>
      <c r="VES9" s="11"/>
      <c r="VET9" s="11"/>
      <c r="VEU9" s="11"/>
      <c r="VEV9" s="234"/>
      <c r="VEW9" s="235"/>
      <c r="VEX9" s="11"/>
      <c r="VEY9" s="11"/>
      <c r="VEZ9" s="11"/>
      <c r="VFA9" s="11"/>
      <c r="VFB9" s="11"/>
      <c r="VFC9" s="234"/>
      <c r="VFD9" s="235"/>
      <c r="VFE9" s="11"/>
      <c r="VFF9" s="11"/>
      <c r="VFG9" s="11"/>
      <c r="VFH9" s="11"/>
      <c r="VFI9" s="11"/>
      <c r="VFJ9" s="234"/>
      <c r="VFK9" s="235"/>
      <c r="VFL9" s="11"/>
      <c r="VFM9" s="11"/>
      <c r="VFN9" s="11"/>
      <c r="VFO9" s="11"/>
      <c r="VFP9" s="11"/>
      <c r="VFQ9" s="234"/>
      <c r="VFR9" s="235"/>
      <c r="VFS9" s="11"/>
      <c r="VFT9" s="11"/>
      <c r="VFU9" s="11"/>
      <c r="VFV9" s="11"/>
      <c r="VFW9" s="11"/>
      <c r="VFX9" s="234"/>
      <c r="VFY9" s="235"/>
      <c r="VFZ9" s="11"/>
      <c r="VGA9" s="11"/>
      <c r="VGB9" s="11"/>
      <c r="VGC9" s="11"/>
      <c r="VGD9" s="11"/>
      <c r="VGE9" s="234"/>
      <c r="VGF9" s="235"/>
      <c r="VGG9" s="11"/>
      <c r="VGH9" s="11"/>
      <c r="VGI9" s="11"/>
      <c r="VGJ9" s="11"/>
      <c r="VGK9" s="11"/>
      <c r="VGL9" s="234"/>
      <c r="VGM9" s="235"/>
      <c r="VGN9" s="11"/>
      <c r="VGO9" s="11"/>
      <c r="VGP9" s="11"/>
      <c r="VGQ9" s="11"/>
      <c r="VGR9" s="11"/>
      <c r="VGS9" s="234"/>
      <c r="VGT9" s="235"/>
      <c r="VGU9" s="11"/>
      <c r="VGV9" s="11"/>
      <c r="VGW9" s="11"/>
      <c r="VGX9" s="11"/>
      <c r="VGY9" s="11"/>
      <c r="VGZ9" s="234"/>
      <c r="VHA9" s="235"/>
      <c r="VHB9" s="11"/>
      <c r="VHC9" s="11"/>
      <c r="VHD9" s="11"/>
      <c r="VHE9" s="11"/>
      <c r="VHF9" s="11"/>
      <c r="VHG9" s="234"/>
      <c r="VHH9" s="235"/>
      <c r="VHI9" s="11"/>
      <c r="VHJ9" s="11"/>
      <c r="VHK9" s="11"/>
      <c r="VHL9" s="11"/>
      <c r="VHM9" s="11"/>
      <c r="VHN9" s="234"/>
      <c r="VHO9" s="235"/>
      <c r="VHP9" s="11"/>
      <c r="VHQ9" s="11"/>
      <c r="VHR9" s="11"/>
      <c r="VHS9" s="11"/>
      <c r="VHT9" s="11"/>
      <c r="VHU9" s="234"/>
      <c r="VHV9" s="235"/>
      <c r="VHW9" s="11"/>
      <c r="VHX9" s="11"/>
      <c r="VHY9" s="11"/>
      <c r="VHZ9" s="11"/>
      <c r="VIA9" s="11"/>
      <c r="VIB9" s="234"/>
      <c r="VIC9" s="235"/>
      <c r="VID9" s="11"/>
      <c r="VIE9" s="11"/>
      <c r="VIF9" s="11"/>
      <c r="VIG9" s="11"/>
      <c r="VIH9" s="11"/>
      <c r="VII9" s="234"/>
      <c r="VIJ9" s="235"/>
      <c r="VIK9" s="11"/>
      <c r="VIL9" s="11"/>
      <c r="VIM9" s="11"/>
      <c r="VIN9" s="11"/>
      <c r="VIO9" s="11"/>
      <c r="VIP9" s="234"/>
      <c r="VIQ9" s="235"/>
      <c r="VIR9" s="11"/>
      <c r="VIS9" s="11"/>
      <c r="VIT9" s="11"/>
      <c r="VIU9" s="11"/>
      <c r="VIV9" s="11"/>
      <c r="VIW9" s="234"/>
      <c r="VIX9" s="235"/>
      <c r="VIY9" s="11"/>
      <c r="VIZ9" s="11"/>
      <c r="VJA9" s="11"/>
      <c r="VJB9" s="11"/>
      <c r="VJC9" s="11"/>
      <c r="VJD9" s="234"/>
      <c r="VJE9" s="235"/>
      <c r="VJF9" s="11"/>
      <c r="VJG9" s="11"/>
      <c r="VJH9" s="11"/>
      <c r="VJI9" s="11"/>
      <c r="VJJ9" s="11"/>
      <c r="VJK9" s="234"/>
      <c r="VJL9" s="235"/>
      <c r="VJM9" s="11"/>
      <c r="VJN9" s="11"/>
      <c r="VJO9" s="11"/>
      <c r="VJP9" s="11"/>
      <c r="VJQ9" s="11"/>
      <c r="VJR9" s="234"/>
      <c r="VJS9" s="235"/>
      <c r="VJT9" s="11"/>
      <c r="VJU9" s="11"/>
      <c r="VJV9" s="11"/>
      <c r="VJW9" s="11"/>
      <c r="VJX9" s="11"/>
      <c r="VJY9" s="234"/>
      <c r="VJZ9" s="235"/>
      <c r="VKA9" s="11"/>
      <c r="VKB9" s="11"/>
      <c r="VKC9" s="11"/>
      <c r="VKD9" s="11"/>
      <c r="VKE9" s="11"/>
      <c r="VKF9" s="234"/>
      <c r="VKG9" s="235"/>
      <c r="VKH9" s="11"/>
      <c r="VKI9" s="11"/>
      <c r="VKJ9" s="11"/>
      <c r="VKK9" s="11"/>
      <c r="VKL9" s="11"/>
      <c r="VKM9" s="234"/>
      <c r="VKN9" s="235"/>
      <c r="VKO9" s="11"/>
      <c r="VKP9" s="11"/>
      <c r="VKQ9" s="11"/>
      <c r="VKR9" s="11"/>
      <c r="VKS9" s="11"/>
      <c r="VKT9" s="234"/>
      <c r="VKU9" s="235"/>
      <c r="VKV9" s="11"/>
      <c r="VKW9" s="11"/>
      <c r="VKX9" s="11"/>
      <c r="VKY9" s="11"/>
      <c r="VKZ9" s="11"/>
      <c r="VLA9" s="234"/>
      <c r="VLB9" s="235"/>
      <c r="VLC9" s="11"/>
      <c r="VLD9" s="11"/>
      <c r="VLE9" s="11"/>
      <c r="VLF9" s="11"/>
      <c r="VLG9" s="11"/>
      <c r="VLH9" s="234"/>
      <c r="VLI9" s="235"/>
      <c r="VLJ9" s="11"/>
      <c r="VLK9" s="11"/>
      <c r="VLL9" s="11"/>
      <c r="VLM9" s="11"/>
      <c r="VLN9" s="11"/>
      <c r="VLO9" s="234"/>
      <c r="VLP9" s="235"/>
      <c r="VLQ9" s="11"/>
      <c r="VLR9" s="11"/>
      <c r="VLS9" s="11"/>
      <c r="VLT9" s="11"/>
      <c r="VLU9" s="11"/>
      <c r="VLV9" s="234"/>
      <c r="VLW9" s="235"/>
      <c r="VLX9" s="11"/>
      <c r="VLY9" s="11"/>
      <c r="VLZ9" s="11"/>
      <c r="VMA9" s="11"/>
      <c r="VMB9" s="11"/>
      <c r="VMC9" s="234"/>
      <c r="VMD9" s="235"/>
      <c r="VME9" s="11"/>
      <c r="VMF9" s="11"/>
      <c r="VMG9" s="11"/>
      <c r="VMH9" s="11"/>
      <c r="VMI9" s="11"/>
      <c r="VMJ9" s="234"/>
      <c r="VMK9" s="235"/>
      <c r="VML9" s="11"/>
      <c r="VMM9" s="11"/>
      <c r="VMN9" s="11"/>
      <c r="VMO9" s="11"/>
      <c r="VMP9" s="11"/>
      <c r="VMQ9" s="234"/>
      <c r="VMR9" s="235"/>
      <c r="VMS9" s="11"/>
      <c r="VMT9" s="11"/>
      <c r="VMU9" s="11"/>
      <c r="VMV9" s="11"/>
      <c r="VMW9" s="11"/>
      <c r="VMX9" s="234"/>
      <c r="VMY9" s="235"/>
      <c r="VMZ9" s="11"/>
      <c r="VNA9" s="11"/>
      <c r="VNB9" s="11"/>
      <c r="VNC9" s="11"/>
      <c r="VND9" s="11"/>
      <c r="VNE9" s="234"/>
      <c r="VNF9" s="235"/>
      <c r="VNG9" s="11"/>
      <c r="VNH9" s="11"/>
      <c r="VNI9" s="11"/>
      <c r="VNJ9" s="11"/>
      <c r="VNK9" s="11"/>
      <c r="VNL9" s="234"/>
      <c r="VNM9" s="235"/>
      <c r="VNN9" s="11"/>
      <c r="VNO9" s="11"/>
      <c r="VNP9" s="11"/>
      <c r="VNQ9" s="11"/>
      <c r="VNR9" s="11"/>
      <c r="VNS9" s="234"/>
      <c r="VNT9" s="235"/>
      <c r="VNU9" s="11"/>
      <c r="VNV9" s="11"/>
      <c r="VNW9" s="11"/>
      <c r="VNX9" s="11"/>
      <c r="VNY9" s="11"/>
      <c r="VNZ9" s="234"/>
      <c r="VOA9" s="235"/>
      <c r="VOB9" s="11"/>
      <c r="VOC9" s="11"/>
      <c r="VOD9" s="11"/>
      <c r="VOE9" s="11"/>
      <c r="VOF9" s="11"/>
      <c r="VOG9" s="234"/>
      <c r="VOH9" s="235"/>
      <c r="VOI9" s="11"/>
      <c r="VOJ9" s="11"/>
      <c r="VOK9" s="11"/>
      <c r="VOL9" s="11"/>
      <c r="VOM9" s="11"/>
      <c r="VON9" s="234"/>
      <c r="VOO9" s="235"/>
      <c r="VOP9" s="11"/>
      <c r="VOQ9" s="11"/>
      <c r="VOR9" s="11"/>
      <c r="VOS9" s="11"/>
      <c r="VOT9" s="11"/>
      <c r="VOU9" s="234"/>
      <c r="VOV9" s="235"/>
      <c r="VOW9" s="11"/>
      <c r="VOX9" s="11"/>
      <c r="VOY9" s="11"/>
      <c r="VOZ9" s="11"/>
      <c r="VPA9" s="11"/>
      <c r="VPB9" s="234"/>
      <c r="VPC9" s="235"/>
      <c r="VPD9" s="11"/>
      <c r="VPE9" s="11"/>
      <c r="VPF9" s="11"/>
      <c r="VPG9" s="11"/>
      <c r="VPH9" s="11"/>
      <c r="VPI9" s="234"/>
      <c r="VPJ9" s="235"/>
      <c r="VPK9" s="11"/>
      <c r="VPL9" s="11"/>
      <c r="VPM9" s="11"/>
      <c r="VPN9" s="11"/>
      <c r="VPO9" s="11"/>
      <c r="VPP9" s="234"/>
      <c r="VPQ9" s="235"/>
      <c r="VPR9" s="11"/>
      <c r="VPS9" s="11"/>
      <c r="VPT9" s="11"/>
      <c r="VPU9" s="11"/>
      <c r="VPV9" s="11"/>
      <c r="VPW9" s="234"/>
      <c r="VPX9" s="235"/>
      <c r="VPY9" s="11"/>
      <c r="VPZ9" s="11"/>
      <c r="VQA9" s="11"/>
      <c r="VQB9" s="11"/>
      <c r="VQC9" s="11"/>
      <c r="VQD9" s="234"/>
      <c r="VQE9" s="235"/>
      <c r="VQF9" s="11"/>
      <c r="VQG9" s="11"/>
      <c r="VQH9" s="11"/>
      <c r="VQI9" s="11"/>
      <c r="VQJ9" s="11"/>
      <c r="VQK9" s="234"/>
      <c r="VQL9" s="235"/>
      <c r="VQM9" s="11"/>
      <c r="VQN9" s="11"/>
      <c r="VQO9" s="11"/>
      <c r="VQP9" s="11"/>
      <c r="VQQ9" s="11"/>
      <c r="VQR9" s="234"/>
      <c r="VQS9" s="235"/>
      <c r="VQT9" s="11"/>
      <c r="VQU9" s="11"/>
      <c r="VQV9" s="11"/>
      <c r="VQW9" s="11"/>
      <c r="VQX9" s="11"/>
      <c r="VQY9" s="234"/>
      <c r="VQZ9" s="235"/>
      <c r="VRA9" s="11"/>
      <c r="VRB9" s="11"/>
      <c r="VRC9" s="11"/>
      <c r="VRD9" s="11"/>
      <c r="VRE9" s="11"/>
      <c r="VRF9" s="234"/>
      <c r="VRG9" s="235"/>
      <c r="VRH9" s="11"/>
      <c r="VRI9" s="11"/>
      <c r="VRJ9" s="11"/>
      <c r="VRK9" s="11"/>
      <c r="VRL9" s="11"/>
      <c r="VRM9" s="234"/>
      <c r="VRN9" s="235"/>
      <c r="VRO9" s="11"/>
      <c r="VRP9" s="11"/>
      <c r="VRQ9" s="11"/>
      <c r="VRR9" s="11"/>
      <c r="VRS9" s="11"/>
      <c r="VRT9" s="234"/>
      <c r="VRU9" s="235"/>
      <c r="VRV9" s="11"/>
      <c r="VRW9" s="11"/>
      <c r="VRX9" s="11"/>
      <c r="VRY9" s="11"/>
      <c r="VRZ9" s="11"/>
      <c r="VSA9" s="234"/>
      <c r="VSB9" s="235"/>
      <c r="VSC9" s="11"/>
      <c r="VSD9" s="11"/>
      <c r="VSE9" s="11"/>
      <c r="VSF9" s="11"/>
      <c r="VSG9" s="11"/>
      <c r="VSH9" s="234"/>
      <c r="VSI9" s="235"/>
      <c r="VSJ9" s="11"/>
      <c r="VSK9" s="11"/>
      <c r="VSL9" s="11"/>
      <c r="VSM9" s="11"/>
      <c r="VSN9" s="11"/>
      <c r="VSO9" s="234"/>
      <c r="VSP9" s="235"/>
      <c r="VSQ9" s="11"/>
      <c r="VSR9" s="11"/>
      <c r="VSS9" s="11"/>
      <c r="VST9" s="11"/>
      <c r="VSU9" s="11"/>
      <c r="VSV9" s="234"/>
      <c r="VSW9" s="235"/>
      <c r="VSX9" s="11"/>
      <c r="VSY9" s="11"/>
      <c r="VSZ9" s="11"/>
      <c r="VTA9" s="11"/>
      <c r="VTB9" s="11"/>
      <c r="VTC9" s="234"/>
      <c r="VTD9" s="235"/>
      <c r="VTE9" s="11"/>
      <c r="VTF9" s="11"/>
      <c r="VTG9" s="11"/>
      <c r="VTH9" s="11"/>
      <c r="VTI9" s="11"/>
      <c r="VTJ9" s="234"/>
      <c r="VTK9" s="235"/>
      <c r="VTL9" s="11"/>
      <c r="VTM9" s="11"/>
      <c r="VTN9" s="11"/>
      <c r="VTO9" s="11"/>
      <c r="VTP9" s="11"/>
      <c r="VTQ9" s="234"/>
      <c r="VTR9" s="235"/>
      <c r="VTS9" s="11"/>
      <c r="VTT9" s="11"/>
      <c r="VTU9" s="11"/>
      <c r="VTV9" s="11"/>
      <c r="VTW9" s="11"/>
      <c r="VTX9" s="234"/>
      <c r="VTY9" s="235"/>
      <c r="VTZ9" s="11"/>
      <c r="VUA9" s="11"/>
      <c r="VUB9" s="11"/>
      <c r="VUC9" s="11"/>
      <c r="VUD9" s="11"/>
      <c r="VUE9" s="234"/>
      <c r="VUF9" s="235"/>
      <c r="VUG9" s="11"/>
      <c r="VUH9" s="11"/>
      <c r="VUI9" s="11"/>
      <c r="VUJ9" s="11"/>
      <c r="VUK9" s="11"/>
      <c r="VUL9" s="234"/>
      <c r="VUM9" s="235"/>
      <c r="VUN9" s="11"/>
      <c r="VUO9" s="11"/>
      <c r="VUP9" s="11"/>
      <c r="VUQ9" s="11"/>
      <c r="VUR9" s="11"/>
      <c r="VUS9" s="234"/>
      <c r="VUT9" s="235"/>
      <c r="VUU9" s="11"/>
      <c r="VUV9" s="11"/>
      <c r="VUW9" s="11"/>
      <c r="VUX9" s="11"/>
      <c r="VUY9" s="11"/>
      <c r="VUZ9" s="234"/>
      <c r="VVA9" s="235"/>
      <c r="VVB9" s="11"/>
      <c r="VVC9" s="11"/>
      <c r="VVD9" s="11"/>
      <c r="VVE9" s="11"/>
      <c r="VVF9" s="11"/>
      <c r="VVG9" s="234"/>
      <c r="VVH9" s="235"/>
      <c r="VVI9" s="11"/>
      <c r="VVJ9" s="11"/>
      <c r="VVK9" s="11"/>
      <c r="VVL9" s="11"/>
      <c r="VVM9" s="11"/>
      <c r="VVN9" s="234"/>
      <c r="VVO9" s="235"/>
      <c r="VVP9" s="11"/>
      <c r="VVQ9" s="11"/>
      <c r="VVR9" s="11"/>
      <c r="VVS9" s="11"/>
      <c r="VVT9" s="11"/>
      <c r="VVU9" s="234"/>
      <c r="VVV9" s="235"/>
      <c r="VVW9" s="11"/>
      <c r="VVX9" s="11"/>
      <c r="VVY9" s="11"/>
      <c r="VVZ9" s="11"/>
      <c r="VWA9" s="11"/>
      <c r="VWB9" s="234"/>
      <c r="VWC9" s="235"/>
      <c r="VWD9" s="11"/>
      <c r="VWE9" s="11"/>
      <c r="VWF9" s="11"/>
      <c r="VWG9" s="11"/>
      <c r="VWH9" s="11"/>
      <c r="VWI9" s="234"/>
      <c r="VWJ9" s="235"/>
      <c r="VWK9" s="11"/>
      <c r="VWL9" s="11"/>
      <c r="VWM9" s="11"/>
      <c r="VWN9" s="11"/>
      <c r="VWO9" s="11"/>
      <c r="VWP9" s="234"/>
      <c r="VWQ9" s="235"/>
      <c r="VWR9" s="11"/>
      <c r="VWS9" s="11"/>
      <c r="VWT9" s="11"/>
      <c r="VWU9" s="11"/>
      <c r="VWV9" s="11"/>
      <c r="VWW9" s="234"/>
      <c r="VWX9" s="235"/>
      <c r="VWY9" s="11"/>
      <c r="VWZ9" s="11"/>
      <c r="VXA9" s="11"/>
      <c r="VXB9" s="11"/>
      <c r="VXC9" s="11"/>
      <c r="VXD9" s="234"/>
      <c r="VXE9" s="235"/>
      <c r="VXF9" s="11"/>
      <c r="VXG9" s="11"/>
      <c r="VXH9" s="11"/>
      <c r="VXI9" s="11"/>
      <c r="VXJ9" s="11"/>
      <c r="VXK9" s="234"/>
      <c r="VXL9" s="235"/>
      <c r="VXM9" s="11"/>
      <c r="VXN9" s="11"/>
      <c r="VXO9" s="11"/>
      <c r="VXP9" s="11"/>
      <c r="VXQ9" s="11"/>
      <c r="VXR9" s="234"/>
      <c r="VXS9" s="235"/>
      <c r="VXT9" s="11"/>
      <c r="VXU9" s="11"/>
      <c r="VXV9" s="11"/>
      <c r="VXW9" s="11"/>
      <c r="VXX9" s="11"/>
      <c r="VXY9" s="234"/>
      <c r="VXZ9" s="235"/>
      <c r="VYA9" s="11"/>
      <c r="VYB9" s="11"/>
      <c r="VYC9" s="11"/>
      <c r="VYD9" s="11"/>
      <c r="VYE9" s="11"/>
      <c r="VYF9" s="234"/>
      <c r="VYG9" s="235"/>
      <c r="VYH9" s="11"/>
      <c r="VYI9" s="11"/>
      <c r="VYJ9" s="11"/>
      <c r="VYK9" s="11"/>
      <c r="VYL9" s="11"/>
      <c r="VYM9" s="234"/>
      <c r="VYN9" s="235"/>
      <c r="VYO9" s="11"/>
      <c r="VYP9" s="11"/>
      <c r="VYQ9" s="11"/>
      <c r="VYR9" s="11"/>
      <c r="VYS9" s="11"/>
      <c r="VYT9" s="234"/>
      <c r="VYU9" s="235"/>
      <c r="VYV9" s="11"/>
      <c r="VYW9" s="11"/>
      <c r="VYX9" s="11"/>
      <c r="VYY9" s="11"/>
      <c r="VYZ9" s="11"/>
      <c r="VZA9" s="234"/>
      <c r="VZB9" s="235"/>
      <c r="VZC9" s="11"/>
      <c r="VZD9" s="11"/>
      <c r="VZE9" s="11"/>
      <c r="VZF9" s="11"/>
      <c r="VZG9" s="11"/>
      <c r="VZH9" s="234"/>
      <c r="VZI9" s="235"/>
      <c r="VZJ9" s="11"/>
      <c r="VZK9" s="11"/>
      <c r="VZL9" s="11"/>
      <c r="VZM9" s="11"/>
      <c r="VZN9" s="11"/>
      <c r="VZO9" s="234"/>
      <c r="VZP9" s="235"/>
      <c r="VZQ9" s="11"/>
      <c r="VZR9" s="11"/>
      <c r="VZS9" s="11"/>
      <c r="VZT9" s="11"/>
      <c r="VZU9" s="11"/>
      <c r="VZV9" s="234"/>
      <c r="VZW9" s="235"/>
      <c r="VZX9" s="11"/>
      <c r="VZY9" s="11"/>
      <c r="VZZ9" s="11"/>
      <c r="WAA9" s="11"/>
      <c r="WAB9" s="11"/>
      <c r="WAC9" s="234"/>
      <c r="WAD9" s="235"/>
      <c r="WAE9" s="11"/>
      <c r="WAF9" s="11"/>
      <c r="WAG9" s="11"/>
      <c r="WAH9" s="11"/>
      <c r="WAI9" s="11"/>
      <c r="WAJ9" s="234"/>
      <c r="WAK9" s="235"/>
      <c r="WAL9" s="11"/>
      <c r="WAM9" s="11"/>
      <c r="WAN9" s="11"/>
      <c r="WAO9" s="11"/>
      <c r="WAP9" s="11"/>
      <c r="WAQ9" s="234"/>
      <c r="WAR9" s="235"/>
      <c r="WAS9" s="11"/>
      <c r="WAT9" s="11"/>
      <c r="WAU9" s="11"/>
      <c r="WAV9" s="11"/>
      <c r="WAW9" s="11"/>
      <c r="WAX9" s="234"/>
      <c r="WAY9" s="235"/>
      <c r="WAZ9" s="11"/>
      <c r="WBA9" s="11"/>
      <c r="WBB9" s="11"/>
      <c r="WBC9" s="11"/>
      <c r="WBD9" s="11"/>
      <c r="WBE9" s="234"/>
      <c r="WBF9" s="235"/>
      <c r="WBG9" s="11"/>
      <c r="WBH9" s="11"/>
      <c r="WBI9" s="11"/>
      <c r="WBJ9" s="11"/>
      <c r="WBK9" s="11"/>
      <c r="WBL9" s="234"/>
      <c r="WBM9" s="235"/>
      <c r="WBN9" s="11"/>
      <c r="WBO9" s="11"/>
      <c r="WBP9" s="11"/>
      <c r="WBQ9" s="11"/>
      <c r="WBR9" s="11"/>
      <c r="WBS9" s="234"/>
      <c r="WBT9" s="235"/>
      <c r="WBU9" s="11"/>
      <c r="WBV9" s="11"/>
      <c r="WBW9" s="11"/>
      <c r="WBX9" s="11"/>
      <c r="WBY9" s="11"/>
      <c r="WBZ9" s="234"/>
      <c r="WCA9" s="235"/>
      <c r="WCB9" s="11"/>
      <c r="WCC9" s="11"/>
      <c r="WCD9" s="11"/>
      <c r="WCE9" s="11"/>
      <c r="WCF9" s="11"/>
      <c r="WCG9" s="234"/>
      <c r="WCH9" s="235"/>
      <c r="WCI9" s="11"/>
      <c r="WCJ9" s="11"/>
      <c r="WCK9" s="11"/>
      <c r="WCL9" s="11"/>
      <c r="WCM9" s="11"/>
      <c r="WCN9" s="234"/>
      <c r="WCO9" s="235"/>
      <c r="WCP9" s="11"/>
      <c r="WCQ9" s="11"/>
      <c r="WCR9" s="11"/>
      <c r="WCS9" s="11"/>
      <c r="WCT9" s="11"/>
      <c r="WCU9" s="234"/>
      <c r="WCV9" s="235"/>
      <c r="WCW9" s="11"/>
      <c r="WCX9" s="11"/>
      <c r="WCY9" s="11"/>
      <c r="WCZ9" s="11"/>
      <c r="WDA9" s="11"/>
      <c r="WDB9" s="234"/>
      <c r="WDC9" s="235"/>
      <c r="WDD9" s="11"/>
      <c r="WDE9" s="11"/>
      <c r="WDF9" s="11"/>
      <c r="WDG9" s="11"/>
      <c r="WDH9" s="11"/>
      <c r="WDI9" s="234"/>
      <c r="WDJ9" s="235"/>
      <c r="WDK9" s="11"/>
      <c r="WDL9" s="11"/>
      <c r="WDM9" s="11"/>
      <c r="WDN9" s="11"/>
      <c r="WDO9" s="11"/>
      <c r="WDP9" s="234"/>
      <c r="WDQ9" s="235"/>
      <c r="WDR9" s="11"/>
      <c r="WDS9" s="11"/>
      <c r="WDT9" s="11"/>
      <c r="WDU9" s="11"/>
      <c r="WDV9" s="11"/>
      <c r="WDW9" s="234"/>
      <c r="WDX9" s="235"/>
      <c r="WDY9" s="11"/>
      <c r="WDZ9" s="11"/>
      <c r="WEA9" s="11"/>
      <c r="WEB9" s="11"/>
      <c r="WEC9" s="11"/>
      <c r="WED9" s="234"/>
      <c r="WEE9" s="235"/>
      <c r="WEF9" s="11"/>
      <c r="WEG9" s="11"/>
      <c r="WEH9" s="11"/>
      <c r="WEI9" s="11"/>
      <c r="WEJ9" s="11"/>
      <c r="WEK9" s="234"/>
      <c r="WEL9" s="235"/>
      <c r="WEM9" s="11"/>
      <c r="WEN9" s="11"/>
      <c r="WEO9" s="11"/>
      <c r="WEP9" s="11"/>
      <c r="WEQ9" s="11"/>
      <c r="WER9" s="234"/>
      <c r="WES9" s="235"/>
      <c r="WET9" s="11"/>
      <c r="WEU9" s="11"/>
      <c r="WEV9" s="11"/>
      <c r="WEW9" s="11"/>
      <c r="WEX9" s="11"/>
      <c r="WEY9" s="234"/>
      <c r="WEZ9" s="235"/>
      <c r="WFA9" s="11"/>
      <c r="WFB9" s="11"/>
      <c r="WFC9" s="11"/>
      <c r="WFD9" s="11"/>
      <c r="WFE9" s="11"/>
      <c r="WFF9" s="234"/>
      <c r="WFG9" s="235"/>
      <c r="WFH9" s="11"/>
      <c r="WFI9" s="11"/>
      <c r="WFJ9" s="11"/>
      <c r="WFK9" s="11"/>
      <c r="WFL9" s="11"/>
      <c r="WFM9" s="234"/>
      <c r="WFN9" s="235"/>
      <c r="WFO9" s="11"/>
      <c r="WFP9" s="11"/>
      <c r="WFQ9" s="11"/>
      <c r="WFR9" s="11"/>
      <c r="WFS9" s="11"/>
      <c r="WFT9" s="234"/>
      <c r="WFU9" s="235"/>
      <c r="WFV9" s="11"/>
      <c r="WFW9" s="11"/>
      <c r="WFX9" s="11"/>
      <c r="WFY9" s="11"/>
      <c r="WFZ9" s="11"/>
      <c r="WGA9" s="234"/>
      <c r="WGB9" s="235"/>
      <c r="WGC9" s="11"/>
      <c r="WGD9" s="11"/>
      <c r="WGE9" s="11"/>
      <c r="WGF9" s="11"/>
      <c r="WGG9" s="11"/>
      <c r="WGH9" s="234"/>
      <c r="WGI9" s="235"/>
      <c r="WGJ9" s="11"/>
      <c r="WGK9" s="11"/>
      <c r="WGL9" s="11"/>
      <c r="WGM9" s="11"/>
      <c r="WGN9" s="11"/>
      <c r="WGO9" s="234"/>
      <c r="WGP9" s="235"/>
      <c r="WGQ9" s="11"/>
      <c r="WGR9" s="11"/>
      <c r="WGS9" s="11"/>
      <c r="WGT9" s="11"/>
      <c r="WGU9" s="11"/>
      <c r="WGV9" s="234"/>
      <c r="WGW9" s="235"/>
      <c r="WGX9" s="11"/>
      <c r="WGY9" s="11"/>
      <c r="WGZ9" s="11"/>
      <c r="WHA9" s="11"/>
      <c r="WHB9" s="11"/>
      <c r="WHC9" s="234"/>
      <c r="WHD9" s="235"/>
      <c r="WHE9" s="11"/>
      <c r="WHF9" s="11"/>
      <c r="WHG9" s="11"/>
      <c r="WHH9" s="11"/>
      <c r="WHI9" s="11"/>
      <c r="WHJ9" s="234"/>
      <c r="WHK9" s="235"/>
      <c r="WHL9" s="11"/>
      <c r="WHM9" s="11"/>
      <c r="WHN9" s="11"/>
      <c r="WHO9" s="11"/>
      <c r="WHP9" s="11"/>
      <c r="WHQ9" s="234"/>
      <c r="WHR9" s="235"/>
      <c r="WHS9" s="11"/>
      <c r="WHT9" s="11"/>
      <c r="WHU9" s="11"/>
      <c r="WHV9" s="11"/>
      <c r="WHW9" s="11"/>
      <c r="WHX9" s="234"/>
      <c r="WHY9" s="235"/>
      <c r="WHZ9" s="11"/>
      <c r="WIA9" s="11"/>
      <c r="WIB9" s="11"/>
      <c r="WIC9" s="11"/>
      <c r="WID9" s="11"/>
      <c r="WIE9" s="234"/>
      <c r="WIF9" s="235"/>
      <c r="WIG9" s="11"/>
      <c r="WIH9" s="11"/>
      <c r="WII9" s="11"/>
      <c r="WIJ9" s="11"/>
      <c r="WIK9" s="11"/>
      <c r="WIL9" s="234"/>
      <c r="WIM9" s="235"/>
      <c r="WIN9" s="11"/>
      <c r="WIO9" s="11"/>
      <c r="WIP9" s="11"/>
      <c r="WIQ9" s="11"/>
      <c r="WIR9" s="11"/>
      <c r="WIS9" s="234"/>
      <c r="WIT9" s="235"/>
      <c r="WIU9" s="11"/>
      <c r="WIV9" s="11"/>
      <c r="WIW9" s="11"/>
      <c r="WIX9" s="11"/>
      <c r="WIY9" s="11"/>
      <c r="WIZ9" s="234"/>
      <c r="WJA9" s="235"/>
      <c r="WJB9" s="11"/>
      <c r="WJC9" s="11"/>
      <c r="WJD9" s="11"/>
      <c r="WJE9" s="11"/>
      <c r="WJF9" s="11"/>
      <c r="WJG9" s="234"/>
      <c r="WJH9" s="235"/>
      <c r="WJI9" s="11"/>
      <c r="WJJ9" s="11"/>
      <c r="WJK9" s="11"/>
      <c r="WJL9" s="11"/>
      <c r="WJM9" s="11"/>
      <c r="WJN9" s="234"/>
      <c r="WJO9" s="235"/>
      <c r="WJP9" s="11"/>
      <c r="WJQ9" s="11"/>
      <c r="WJR9" s="11"/>
      <c r="WJS9" s="11"/>
      <c r="WJT9" s="11"/>
      <c r="WJU9" s="234"/>
      <c r="WJV9" s="235"/>
      <c r="WJW9" s="11"/>
      <c r="WJX9" s="11"/>
      <c r="WJY9" s="11"/>
      <c r="WJZ9" s="11"/>
      <c r="WKA9" s="11"/>
      <c r="WKB9" s="234"/>
      <c r="WKC9" s="235"/>
      <c r="WKD9" s="11"/>
      <c r="WKE9" s="11"/>
      <c r="WKF9" s="11"/>
      <c r="WKG9" s="11"/>
      <c r="WKH9" s="11"/>
      <c r="WKI9" s="234"/>
      <c r="WKJ9" s="235"/>
      <c r="WKK9" s="11"/>
      <c r="WKL9" s="11"/>
      <c r="WKM9" s="11"/>
      <c r="WKN9" s="11"/>
      <c r="WKO9" s="11"/>
      <c r="WKP9" s="234"/>
      <c r="WKQ9" s="235"/>
      <c r="WKR9" s="11"/>
      <c r="WKS9" s="11"/>
      <c r="WKT9" s="11"/>
      <c r="WKU9" s="11"/>
      <c r="WKV9" s="11"/>
      <c r="WKW9" s="234"/>
      <c r="WKX9" s="235"/>
      <c r="WKY9" s="11"/>
      <c r="WKZ9" s="11"/>
      <c r="WLA9" s="11"/>
      <c r="WLB9" s="11"/>
      <c r="WLC9" s="11"/>
      <c r="WLD9" s="234"/>
      <c r="WLE9" s="235"/>
      <c r="WLF9" s="11"/>
      <c r="WLG9" s="11"/>
      <c r="WLH9" s="11"/>
      <c r="WLI9" s="11"/>
      <c r="WLJ9" s="11"/>
      <c r="WLK9" s="234"/>
      <c r="WLL9" s="235"/>
      <c r="WLM9" s="11"/>
      <c r="WLN9" s="11"/>
      <c r="WLO9" s="11"/>
      <c r="WLP9" s="11"/>
      <c r="WLQ9" s="11"/>
      <c r="WLR9" s="234"/>
      <c r="WLS9" s="235"/>
      <c r="WLT9" s="11"/>
      <c r="WLU9" s="11"/>
      <c r="WLV9" s="11"/>
      <c r="WLW9" s="11"/>
      <c r="WLX9" s="11"/>
      <c r="WLY9" s="234"/>
      <c r="WLZ9" s="235"/>
      <c r="WMA9" s="11"/>
      <c r="WMB9" s="11"/>
      <c r="WMC9" s="11"/>
      <c r="WMD9" s="11"/>
      <c r="WME9" s="11"/>
      <c r="WMF9" s="234"/>
      <c r="WMG9" s="235"/>
      <c r="WMH9" s="11"/>
      <c r="WMI9" s="11"/>
      <c r="WMJ9" s="11"/>
      <c r="WMK9" s="11"/>
      <c r="WML9" s="11"/>
      <c r="WMM9" s="234"/>
      <c r="WMN9" s="235"/>
      <c r="WMO9" s="11"/>
      <c r="WMP9" s="11"/>
      <c r="WMQ9" s="11"/>
      <c r="WMR9" s="11"/>
      <c r="WMS9" s="11"/>
      <c r="WMT9" s="234"/>
      <c r="WMU9" s="235"/>
      <c r="WMV9" s="11"/>
      <c r="WMW9" s="11"/>
      <c r="WMX9" s="11"/>
      <c r="WMY9" s="11"/>
      <c r="WMZ9" s="11"/>
      <c r="WNA9" s="234"/>
      <c r="WNB9" s="235"/>
      <c r="WNC9" s="11"/>
      <c r="WND9" s="11"/>
      <c r="WNE9" s="11"/>
      <c r="WNF9" s="11"/>
      <c r="WNG9" s="11"/>
      <c r="WNH9" s="234"/>
      <c r="WNI9" s="235"/>
      <c r="WNJ9" s="11"/>
      <c r="WNK9" s="11"/>
      <c r="WNL9" s="11"/>
      <c r="WNM9" s="11"/>
      <c r="WNN9" s="11"/>
      <c r="WNO9" s="234"/>
      <c r="WNP9" s="235"/>
      <c r="WNQ9" s="11"/>
      <c r="WNR9" s="11"/>
      <c r="WNS9" s="11"/>
      <c r="WNT9" s="11"/>
      <c r="WNU9" s="11"/>
      <c r="WNV9" s="234"/>
      <c r="WNW9" s="235"/>
      <c r="WNX9" s="11"/>
      <c r="WNY9" s="11"/>
      <c r="WNZ9" s="11"/>
      <c r="WOA9" s="11"/>
      <c r="WOB9" s="11"/>
      <c r="WOC9" s="234"/>
      <c r="WOD9" s="235"/>
      <c r="WOE9" s="11"/>
      <c r="WOF9" s="11"/>
      <c r="WOG9" s="11"/>
      <c r="WOH9" s="11"/>
      <c r="WOI9" s="11"/>
      <c r="WOJ9" s="234"/>
      <c r="WOK9" s="235"/>
      <c r="WOL9" s="11"/>
      <c r="WOM9" s="11"/>
      <c r="WON9" s="11"/>
      <c r="WOO9" s="11"/>
      <c r="WOP9" s="11"/>
      <c r="WOQ9" s="234"/>
      <c r="WOR9" s="235"/>
      <c r="WOS9" s="11"/>
      <c r="WOT9" s="11"/>
      <c r="WOU9" s="11"/>
      <c r="WOV9" s="11"/>
      <c r="WOW9" s="11"/>
      <c r="WOX9" s="234"/>
      <c r="WOY9" s="235"/>
      <c r="WOZ9" s="11"/>
      <c r="WPA9" s="11"/>
      <c r="WPB9" s="11"/>
      <c r="WPC9" s="11"/>
      <c r="WPD9" s="11"/>
      <c r="WPE9" s="234"/>
      <c r="WPF9" s="235"/>
      <c r="WPG9" s="11"/>
      <c r="WPH9" s="11"/>
      <c r="WPI9" s="11"/>
      <c r="WPJ9" s="11"/>
      <c r="WPK9" s="11"/>
      <c r="WPL9" s="234"/>
      <c r="WPM9" s="235"/>
      <c r="WPN9" s="11"/>
      <c r="WPO9" s="11"/>
      <c r="WPP9" s="11"/>
      <c r="WPQ9" s="11"/>
      <c r="WPR9" s="11"/>
      <c r="WPS9" s="234"/>
      <c r="WPT9" s="235"/>
      <c r="WPU9" s="11"/>
      <c r="WPV9" s="11"/>
      <c r="WPW9" s="11"/>
      <c r="WPX9" s="11"/>
      <c r="WPY9" s="11"/>
      <c r="WPZ9" s="234"/>
      <c r="WQA9" s="235"/>
      <c r="WQB9" s="11"/>
      <c r="WQC9" s="11"/>
      <c r="WQD9" s="11"/>
      <c r="WQE9" s="11"/>
      <c r="WQF9" s="11"/>
      <c r="WQG9" s="234"/>
      <c r="WQH9" s="235"/>
      <c r="WQI9" s="11"/>
      <c r="WQJ9" s="11"/>
      <c r="WQK9" s="11"/>
      <c r="WQL9" s="11"/>
      <c r="WQM9" s="11"/>
      <c r="WQN9" s="234"/>
      <c r="WQO9" s="235"/>
      <c r="WQP9" s="11"/>
      <c r="WQQ9" s="11"/>
      <c r="WQR9" s="11"/>
      <c r="WQS9" s="11"/>
      <c r="WQT9" s="11"/>
      <c r="WQU9" s="234"/>
      <c r="WQV9" s="235"/>
      <c r="WQW9" s="11"/>
      <c r="WQX9" s="11"/>
      <c r="WQY9" s="11"/>
      <c r="WQZ9" s="11"/>
      <c r="WRA9" s="11"/>
      <c r="WRB9" s="234"/>
      <c r="WRC9" s="235"/>
      <c r="WRD9" s="11"/>
      <c r="WRE9" s="11"/>
      <c r="WRF9" s="11"/>
      <c r="WRG9" s="11"/>
      <c r="WRH9" s="11"/>
      <c r="WRI9" s="234"/>
      <c r="WRJ9" s="235"/>
      <c r="WRK9" s="11"/>
      <c r="WRL9" s="11"/>
      <c r="WRM9" s="11"/>
      <c r="WRN9" s="11"/>
      <c r="WRO9" s="11"/>
      <c r="WRP9" s="234"/>
      <c r="WRQ9" s="235"/>
      <c r="WRR9" s="11"/>
      <c r="WRS9" s="11"/>
      <c r="WRT9" s="11"/>
      <c r="WRU9" s="11"/>
      <c r="WRV9" s="11"/>
      <c r="WRW9" s="234"/>
      <c r="WRX9" s="235"/>
      <c r="WRY9" s="11"/>
      <c r="WRZ9" s="11"/>
      <c r="WSA9" s="11"/>
      <c r="WSB9" s="11"/>
      <c r="WSC9" s="11"/>
      <c r="WSD9" s="234"/>
      <c r="WSE9" s="235"/>
      <c r="WSF9" s="11"/>
      <c r="WSG9" s="11"/>
      <c r="WSH9" s="11"/>
      <c r="WSI9" s="11"/>
      <c r="WSJ9" s="11"/>
      <c r="WSK9" s="234"/>
      <c r="WSL9" s="235"/>
      <c r="WSM9" s="11"/>
      <c r="WSN9" s="11"/>
      <c r="WSO9" s="11"/>
      <c r="WSP9" s="11"/>
      <c r="WSQ9" s="11"/>
      <c r="WSR9" s="234"/>
      <c r="WSS9" s="235"/>
      <c r="WST9" s="11"/>
      <c r="WSU9" s="11"/>
      <c r="WSV9" s="11"/>
      <c r="WSW9" s="11"/>
      <c r="WSX9" s="11"/>
      <c r="WSY9" s="234"/>
      <c r="WSZ9" s="235"/>
      <c r="WTA9" s="11"/>
      <c r="WTB9" s="11"/>
      <c r="WTC9" s="11"/>
      <c r="WTD9" s="11"/>
      <c r="WTE9" s="11"/>
      <c r="WTF9" s="234"/>
      <c r="WTG9" s="235"/>
      <c r="WTH9" s="11"/>
      <c r="WTI9" s="11"/>
      <c r="WTJ9" s="11"/>
      <c r="WTK9" s="11"/>
      <c r="WTL9" s="11"/>
      <c r="WTM9" s="234"/>
      <c r="WTN9" s="235"/>
      <c r="WTO9" s="11"/>
      <c r="WTP9" s="11"/>
      <c r="WTQ9" s="11"/>
      <c r="WTR9" s="11"/>
      <c r="WTS9" s="11"/>
      <c r="WTT9" s="234"/>
      <c r="WTU9" s="235"/>
      <c r="WTV9" s="11"/>
      <c r="WTW9" s="11"/>
      <c r="WTX9" s="11"/>
      <c r="WTY9" s="11"/>
      <c r="WTZ9" s="11"/>
      <c r="WUA9" s="234"/>
      <c r="WUB9" s="235"/>
      <c r="WUC9" s="11"/>
      <c r="WUD9" s="11"/>
      <c r="WUE9" s="11"/>
      <c r="WUF9" s="11"/>
      <c r="WUG9" s="11"/>
      <c r="WUH9" s="234"/>
      <c r="WUI9" s="235"/>
      <c r="WUJ9" s="11"/>
      <c r="WUK9" s="11"/>
      <c r="WUL9" s="11"/>
      <c r="WUM9" s="11"/>
      <c r="WUN9" s="11"/>
      <c r="WUO9" s="234"/>
      <c r="WUP9" s="235"/>
      <c r="WUQ9" s="11"/>
      <c r="WUR9" s="11"/>
      <c r="WUS9" s="11"/>
      <c r="WUT9" s="11"/>
      <c r="WUU9" s="11"/>
      <c r="WUV9" s="234"/>
      <c r="WUW9" s="235"/>
      <c r="WUX9" s="11"/>
      <c r="WUY9" s="11"/>
      <c r="WUZ9" s="11"/>
      <c r="WVA9" s="11"/>
      <c r="WVB9" s="11"/>
      <c r="WVC9" s="234"/>
      <c r="WVD9" s="235"/>
      <c r="WVE9" s="11"/>
      <c r="WVF9" s="11"/>
      <c r="WVG9" s="11"/>
      <c r="WVH9" s="11"/>
      <c r="WVI9" s="11"/>
      <c r="WVJ9" s="234"/>
      <c r="WVK9" s="235"/>
      <c r="WVL9" s="11"/>
      <c r="WVM9" s="11"/>
      <c r="WVN9" s="11"/>
      <c r="WVO9" s="11"/>
      <c r="WVP9" s="11"/>
      <c r="WVQ9" s="234"/>
      <c r="WVR9" s="235"/>
      <c r="WVS9" s="11"/>
      <c r="WVT9" s="11"/>
      <c r="WVU9" s="11"/>
      <c r="WVV9" s="11"/>
      <c r="WVW9" s="11"/>
      <c r="WVX9" s="234"/>
      <c r="WVY9" s="235"/>
      <c r="WVZ9" s="11"/>
      <c r="WWA9" s="11"/>
      <c r="WWB9" s="11"/>
      <c r="WWC9" s="11"/>
      <c r="WWD9" s="11"/>
      <c r="WWE9" s="234"/>
      <c r="WWF9" s="235"/>
      <c r="WWG9" s="11"/>
      <c r="WWH9" s="11"/>
      <c r="WWI9" s="11"/>
      <c r="WWJ9" s="11"/>
      <c r="WWK9" s="11"/>
      <c r="WWL9" s="234"/>
      <c r="WWM9" s="235"/>
      <c r="WWN9" s="11"/>
      <c r="WWO9" s="11"/>
      <c r="WWP9" s="11"/>
      <c r="WWQ9" s="11"/>
      <c r="WWR9" s="11"/>
      <c r="WWS9" s="234"/>
      <c r="WWT9" s="235"/>
      <c r="WWU9" s="11"/>
      <c r="WWV9" s="11"/>
      <c r="WWW9" s="11"/>
      <c r="WWX9" s="11"/>
      <c r="WWY9" s="11"/>
      <c r="WWZ9" s="234"/>
      <c r="WXA9" s="235"/>
      <c r="WXB9" s="11"/>
      <c r="WXC9" s="11"/>
      <c r="WXD9" s="11"/>
      <c r="WXE9" s="11"/>
      <c r="WXF9" s="11"/>
      <c r="WXG9" s="234"/>
      <c r="WXH9" s="235"/>
      <c r="WXI9" s="11"/>
      <c r="WXJ9" s="11"/>
      <c r="WXK9" s="11"/>
      <c r="WXL9" s="11"/>
      <c r="WXM9" s="11"/>
      <c r="WXN9" s="234"/>
      <c r="WXO9" s="235"/>
      <c r="WXP9" s="11"/>
      <c r="WXQ9" s="11"/>
      <c r="WXR9" s="11"/>
      <c r="WXS9" s="11"/>
      <c r="WXT9" s="11"/>
      <c r="WXU9" s="234"/>
      <c r="WXV9" s="235"/>
      <c r="WXW9" s="11"/>
      <c r="WXX9" s="11"/>
      <c r="WXY9" s="11"/>
      <c r="WXZ9" s="11"/>
      <c r="WYA9" s="11"/>
      <c r="WYB9" s="234"/>
      <c r="WYC9" s="235"/>
      <c r="WYD9" s="11"/>
      <c r="WYE9" s="11"/>
      <c r="WYF9" s="11"/>
      <c r="WYG9" s="11"/>
      <c r="WYH9" s="11"/>
      <c r="WYI9" s="234"/>
      <c r="WYJ9" s="235"/>
      <c r="WYK9" s="11"/>
      <c r="WYL9" s="11"/>
      <c r="WYM9" s="11"/>
      <c r="WYN9" s="11"/>
      <c r="WYO9" s="11"/>
      <c r="WYP9" s="234"/>
      <c r="WYQ9" s="235"/>
      <c r="WYR9" s="11"/>
      <c r="WYS9" s="11"/>
      <c r="WYT9" s="11"/>
      <c r="WYU9" s="11"/>
      <c r="WYV9" s="11"/>
      <c r="WYW9" s="234"/>
      <c r="WYX9" s="235"/>
      <c r="WYY9" s="11"/>
      <c r="WYZ9" s="11"/>
      <c r="WZA9" s="11"/>
      <c r="WZB9" s="11"/>
      <c r="WZC9" s="11"/>
      <c r="WZD9" s="234"/>
      <c r="WZE9" s="235"/>
      <c r="WZF9" s="11"/>
      <c r="WZG9" s="11"/>
      <c r="WZH9" s="11"/>
      <c r="WZI9" s="11"/>
      <c r="WZJ9" s="11"/>
      <c r="WZK9" s="234"/>
      <c r="WZL9" s="235"/>
      <c r="WZM9" s="11"/>
      <c r="WZN9" s="11"/>
      <c r="WZO9" s="11"/>
      <c r="WZP9" s="11"/>
      <c r="WZQ9" s="11"/>
      <c r="WZR9" s="234"/>
      <c r="WZS9" s="235"/>
      <c r="WZT9" s="11"/>
      <c r="WZU9" s="11"/>
      <c r="WZV9" s="11"/>
      <c r="WZW9" s="11"/>
      <c r="WZX9" s="11"/>
      <c r="WZY9" s="234"/>
      <c r="WZZ9" s="235"/>
      <c r="XAA9" s="11"/>
      <c r="XAB9" s="11"/>
      <c r="XAC9" s="11"/>
      <c r="XAD9" s="11"/>
      <c r="XAE9" s="11"/>
      <c r="XAF9" s="234"/>
      <c r="XAG9" s="235"/>
      <c r="XAH9" s="11"/>
      <c r="XAI9" s="11"/>
      <c r="XAJ9" s="11"/>
      <c r="XAK9" s="11"/>
      <c r="XAL9" s="11"/>
      <c r="XAM9" s="234"/>
      <c r="XAN9" s="235"/>
      <c r="XAO9" s="11"/>
      <c r="XAP9" s="11"/>
      <c r="XAQ9" s="11"/>
      <c r="XAR9" s="11"/>
      <c r="XAS9" s="11"/>
      <c r="XAT9" s="234"/>
      <c r="XAU9" s="235"/>
      <c r="XAV9" s="11"/>
      <c r="XAW9" s="11"/>
      <c r="XAX9" s="11"/>
      <c r="XAY9" s="11"/>
      <c r="XAZ9" s="11"/>
      <c r="XBA9" s="234"/>
      <c r="XBB9" s="235"/>
      <c r="XBC9" s="11"/>
      <c r="XBD9" s="11"/>
      <c r="XBE9" s="11"/>
      <c r="XBF9" s="11"/>
      <c r="XBG9" s="11"/>
      <c r="XBH9" s="234"/>
      <c r="XBI9" s="235"/>
      <c r="XBJ9" s="11"/>
      <c r="XBK9" s="11"/>
      <c r="XBL9" s="11"/>
      <c r="XBM9" s="11"/>
      <c r="XBN9" s="11"/>
      <c r="XBO9" s="234"/>
      <c r="XBP9" s="235"/>
      <c r="XBQ9" s="11"/>
      <c r="XBR9" s="11"/>
      <c r="XBS9" s="11"/>
      <c r="XBT9" s="11"/>
      <c r="XBU9" s="11"/>
      <c r="XBV9" s="234"/>
      <c r="XBW9" s="235"/>
      <c r="XBX9" s="11"/>
      <c r="XBY9" s="11"/>
      <c r="XBZ9" s="11"/>
      <c r="XCA9" s="11"/>
      <c r="XCB9" s="11"/>
      <c r="XCC9" s="234"/>
      <c r="XCD9" s="235"/>
      <c r="XCE9" s="11"/>
      <c r="XCF9" s="11"/>
      <c r="XCG9" s="11"/>
      <c r="XCH9" s="11"/>
      <c r="XCI9" s="11"/>
      <c r="XCJ9" s="234"/>
      <c r="XCK9" s="235"/>
      <c r="XCL9" s="11"/>
      <c r="XCM9" s="11"/>
      <c r="XCN9" s="11"/>
      <c r="XCO9" s="11"/>
      <c r="XCP9" s="11"/>
      <c r="XCQ9" s="234"/>
      <c r="XCR9" s="235"/>
      <c r="XCS9" s="11"/>
      <c r="XCT9" s="11"/>
      <c r="XCU9" s="11"/>
      <c r="XCV9" s="11"/>
      <c r="XCW9" s="11"/>
      <c r="XCX9" s="234"/>
      <c r="XCY9" s="235"/>
      <c r="XCZ9" s="11"/>
      <c r="XDA9" s="11"/>
      <c r="XDB9" s="11"/>
      <c r="XDC9" s="11"/>
      <c r="XDD9" s="11"/>
      <c r="XDE9" s="234"/>
      <c r="XDF9" s="235"/>
      <c r="XDG9" s="11"/>
      <c r="XDH9" s="11"/>
      <c r="XDI9" s="11"/>
      <c r="XDJ9" s="11"/>
      <c r="XDK9" s="11"/>
      <c r="XDL9" s="234"/>
      <c r="XDM9" s="235"/>
      <c r="XDN9" s="11"/>
      <c r="XDO9" s="11"/>
      <c r="XDP9" s="11"/>
      <c r="XDQ9" s="11"/>
      <c r="XDR9" s="11"/>
      <c r="XDS9" s="234"/>
      <c r="XDT9" s="235"/>
      <c r="XDU9" s="11"/>
      <c r="XDV9" s="11"/>
      <c r="XDW9" s="11"/>
      <c r="XDX9" s="11"/>
      <c r="XDY9" s="11"/>
      <c r="XDZ9" s="234"/>
      <c r="XEA9" s="235"/>
      <c r="XEB9" s="11"/>
      <c r="XEC9" s="11"/>
      <c r="XED9" s="11"/>
      <c r="XEE9" s="11"/>
      <c r="XEF9" s="11"/>
      <c r="XEG9" s="234"/>
      <c r="XEH9" s="235"/>
      <c r="XEI9" s="11"/>
      <c r="XEJ9" s="11"/>
      <c r="XEK9" s="11"/>
      <c r="XEL9" s="11"/>
      <c r="XEM9" s="11"/>
      <c r="XEN9" s="234"/>
      <c r="XEO9" s="235"/>
      <c r="XEP9" s="11"/>
      <c r="XEQ9" s="11"/>
      <c r="XER9" s="11"/>
      <c r="XES9" s="11"/>
      <c r="XET9" s="11"/>
      <c r="XEU9" s="234"/>
      <c r="XEV9" s="235"/>
      <c r="XEW9" s="11"/>
      <c r="XEX9" s="11"/>
      <c r="XEY9" s="11"/>
      <c r="XEZ9" s="11"/>
    </row>
    <row r="10" spans="1:16380">
      <c r="A10" s="79" t="s">
        <v>18</v>
      </c>
      <c r="B10" s="79" t="s">
        <v>279</v>
      </c>
      <c r="C10" s="79" t="s">
        <v>98</v>
      </c>
      <c r="D10" s="133">
        <v>3</v>
      </c>
      <c r="E10" s="133">
        <v>3</v>
      </c>
      <c r="G10" s="51"/>
      <c r="H10" s="56"/>
      <c r="I10" s="11"/>
      <c r="J10" s="11"/>
      <c r="K10" s="11"/>
      <c r="L10" s="11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11"/>
      <c r="AK10" s="234"/>
      <c r="AL10" s="235"/>
      <c r="AM10" s="11"/>
      <c r="AN10" s="11"/>
      <c r="AO10" s="11"/>
      <c r="AP10" s="11"/>
      <c r="AQ10" s="11"/>
      <c r="AR10" s="234"/>
      <c r="AS10" s="235"/>
      <c r="AT10" s="11"/>
      <c r="AU10" s="11"/>
      <c r="AV10" s="11"/>
      <c r="AW10" s="11"/>
      <c r="AX10" s="11"/>
      <c r="AY10" s="234"/>
      <c r="AZ10" s="235"/>
      <c r="BA10" s="11"/>
      <c r="BB10" s="11"/>
      <c r="BC10" s="11"/>
      <c r="BD10" s="11"/>
      <c r="BE10" s="11"/>
      <c r="BF10" s="234"/>
      <c r="BG10" s="235"/>
      <c r="BH10" s="11"/>
      <c r="BI10" s="11"/>
      <c r="BJ10" s="11"/>
      <c r="BK10" s="11"/>
      <c r="BL10" s="11"/>
      <c r="BM10" s="234"/>
      <c r="BN10" s="235"/>
      <c r="BO10" s="11"/>
      <c r="BP10" s="11"/>
      <c r="BQ10" s="11"/>
      <c r="BR10" s="11"/>
      <c r="BS10" s="11"/>
      <c r="BT10" s="234"/>
      <c r="BU10" s="235"/>
      <c r="BV10" s="11"/>
      <c r="BW10" s="11"/>
      <c r="BX10" s="11"/>
      <c r="BY10" s="11"/>
      <c r="BZ10" s="11"/>
      <c r="CA10" s="234"/>
      <c r="CB10" s="235"/>
      <c r="CC10" s="11"/>
      <c r="CD10" s="11"/>
      <c r="CE10" s="11"/>
      <c r="CF10" s="11"/>
      <c r="CG10" s="11"/>
      <c r="CH10" s="234"/>
      <c r="CI10" s="235"/>
      <c r="CJ10" s="11"/>
      <c r="CK10" s="11"/>
      <c r="CL10" s="11"/>
      <c r="CM10" s="11"/>
      <c r="CN10" s="11"/>
      <c r="CO10" s="234"/>
      <c r="CP10" s="235"/>
      <c r="CQ10" s="11"/>
      <c r="CR10" s="11"/>
      <c r="CS10" s="11"/>
      <c r="CT10" s="11"/>
      <c r="CU10" s="11"/>
      <c r="CV10" s="234"/>
      <c r="CW10" s="235"/>
      <c r="CX10" s="11"/>
      <c r="CY10" s="11"/>
      <c r="CZ10" s="11"/>
      <c r="DA10" s="11"/>
      <c r="DB10" s="11"/>
      <c r="DC10" s="234"/>
      <c r="DD10" s="235"/>
      <c r="DE10" s="11"/>
      <c r="DF10" s="11"/>
      <c r="DG10" s="11"/>
      <c r="DH10" s="11"/>
      <c r="DI10" s="11"/>
      <c r="DJ10" s="234"/>
      <c r="DK10" s="235"/>
      <c r="DL10" s="11"/>
      <c r="DM10" s="11"/>
      <c r="DN10" s="11"/>
      <c r="DO10" s="11"/>
      <c r="DP10" s="11"/>
      <c r="DQ10" s="234"/>
      <c r="DR10" s="235"/>
      <c r="DS10" s="11"/>
      <c r="DT10" s="11"/>
      <c r="DU10" s="11"/>
      <c r="DV10" s="11"/>
      <c r="DW10" s="11"/>
      <c r="DX10" s="234"/>
      <c r="DY10" s="235"/>
      <c r="DZ10" s="11"/>
      <c r="EA10" s="11"/>
      <c r="EB10" s="11"/>
      <c r="EC10" s="11"/>
      <c r="ED10" s="11"/>
      <c r="EE10" s="234"/>
      <c r="EF10" s="235"/>
      <c r="EG10" s="11"/>
      <c r="EH10" s="11"/>
      <c r="EI10" s="11"/>
      <c r="EJ10" s="11"/>
      <c r="EK10" s="11"/>
      <c r="EL10" s="234"/>
      <c r="EM10" s="235"/>
      <c r="EN10" s="11"/>
      <c r="EO10" s="11"/>
      <c r="EP10" s="11"/>
      <c r="EQ10" s="11"/>
      <c r="ER10" s="11"/>
      <c r="ES10" s="234"/>
      <c r="ET10" s="235"/>
      <c r="EU10" s="11"/>
      <c r="EV10" s="11"/>
      <c r="EW10" s="11"/>
      <c r="EX10" s="11"/>
      <c r="EY10" s="11"/>
      <c r="EZ10" s="234"/>
      <c r="FA10" s="235"/>
      <c r="FB10" s="11"/>
      <c r="FC10" s="11"/>
      <c r="FD10" s="11"/>
      <c r="FE10" s="11"/>
      <c r="FF10" s="11"/>
      <c r="FG10" s="234"/>
      <c r="FH10" s="235"/>
      <c r="FI10" s="11"/>
      <c r="FJ10" s="11"/>
      <c r="FK10" s="11"/>
      <c r="FL10" s="11"/>
      <c r="FM10" s="11"/>
      <c r="FN10" s="234"/>
      <c r="FO10" s="235"/>
      <c r="FP10" s="11"/>
      <c r="FQ10" s="11"/>
      <c r="FR10" s="11"/>
      <c r="FS10" s="11"/>
      <c r="FT10" s="11"/>
      <c r="FU10" s="234"/>
      <c r="FV10" s="235"/>
      <c r="FW10" s="11"/>
      <c r="FX10" s="11"/>
      <c r="FY10" s="11"/>
      <c r="FZ10" s="11"/>
      <c r="GA10" s="11"/>
      <c r="GB10" s="234"/>
      <c r="GC10" s="235"/>
      <c r="GD10" s="11"/>
      <c r="GE10" s="11"/>
      <c r="GF10" s="11"/>
      <c r="GG10" s="11"/>
      <c r="GH10" s="11"/>
      <c r="GI10" s="234"/>
      <c r="GJ10" s="235"/>
      <c r="GK10" s="11"/>
      <c r="GL10" s="11"/>
      <c r="GM10" s="11"/>
      <c r="GN10" s="11"/>
      <c r="GO10" s="11"/>
      <c r="GP10" s="234"/>
      <c r="GQ10" s="235"/>
      <c r="GR10" s="11"/>
      <c r="GS10" s="11"/>
      <c r="GT10" s="11"/>
      <c r="GU10" s="11"/>
      <c r="GV10" s="11"/>
      <c r="GW10" s="234"/>
      <c r="GX10" s="235"/>
      <c r="GY10" s="11"/>
      <c r="GZ10" s="11"/>
      <c r="HA10" s="11"/>
      <c r="HB10" s="11"/>
      <c r="HC10" s="11"/>
      <c r="HD10" s="234"/>
      <c r="HE10" s="235"/>
      <c r="HF10" s="11"/>
      <c r="HG10" s="11"/>
      <c r="HH10" s="11"/>
      <c r="HI10" s="11"/>
      <c r="HJ10" s="11"/>
      <c r="HK10" s="234"/>
      <c r="HL10" s="235"/>
      <c r="HM10" s="11"/>
      <c r="HN10" s="11"/>
      <c r="HO10" s="11"/>
      <c r="HP10" s="11"/>
      <c r="HQ10" s="11"/>
      <c r="HR10" s="234"/>
      <c r="HS10" s="235"/>
      <c r="HT10" s="11"/>
      <c r="HU10" s="11"/>
      <c r="HV10" s="11"/>
      <c r="HW10" s="11"/>
      <c r="HX10" s="11"/>
      <c r="HY10" s="234"/>
      <c r="HZ10" s="235"/>
      <c r="IA10" s="11"/>
      <c r="IB10" s="11"/>
      <c r="IC10" s="11"/>
      <c r="ID10" s="11"/>
      <c r="IE10" s="11"/>
      <c r="IF10" s="234"/>
      <c r="IG10" s="235"/>
      <c r="IH10" s="11"/>
      <c r="II10" s="11"/>
      <c r="IJ10" s="11"/>
      <c r="IK10" s="11"/>
      <c r="IL10" s="11"/>
      <c r="IM10" s="234"/>
      <c r="IN10" s="235"/>
      <c r="IO10" s="11"/>
      <c r="IP10" s="11"/>
      <c r="IQ10" s="11"/>
      <c r="IR10" s="11"/>
      <c r="IS10" s="11"/>
      <c r="IT10" s="234"/>
      <c r="IU10" s="235"/>
      <c r="IV10" s="11"/>
      <c r="IW10" s="11"/>
      <c r="IX10" s="11"/>
      <c r="IY10" s="11"/>
      <c r="IZ10" s="11"/>
      <c r="JA10" s="234"/>
      <c r="JB10" s="235"/>
      <c r="JC10" s="11"/>
      <c r="JD10" s="11"/>
      <c r="JE10" s="11"/>
      <c r="JF10" s="11"/>
      <c r="JG10" s="11"/>
      <c r="JH10" s="234"/>
      <c r="JI10" s="235"/>
      <c r="JJ10" s="11"/>
      <c r="JK10" s="11"/>
      <c r="JL10" s="11"/>
      <c r="JM10" s="11"/>
      <c r="JN10" s="11"/>
      <c r="JO10" s="234"/>
      <c r="JP10" s="235"/>
      <c r="JQ10" s="11"/>
      <c r="JR10" s="11"/>
      <c r="JS10" s="11"/>
      <c r="JT10" s="11"/>
      <c r="JU10" s="11"/>
      <c r="JV10" s="234"/>
      <c r="JW10" s="235"/>
      <c r="JX10" s="11"/>
      <c r="JY10" s="11"/>
      <c r="JZ10" s="11"/>
      <c r="KA10" s="11"/>
      <c r="KB10" s="11"/>
      <c r="KC10" s="234"/>
      <c r="KD10" s="235"/>
      <c r="KE10" s="11"/>
      <c r="KF10" s="11"/>
      <c r="KG10" s="11"/>
      <c r="KH10" s="11"/>
      <c r="KI10" s="11"/>
      <c r="KJ10" s="234"/>
      <c r="KK10" s="235"/>
      <c r="KL10" s="11"/>
      <c r="KM10" s="11"/>
      <c r="KN10" s="11"/>
      <c r="KO10" s="11"/>
      <c r="KP10" s="11"/>
      <c r="KQ10" s="234"/>
      <c r="KR10" s="235"/>
      <c r="KS10" s="11"/>
      <c r="KT10" s="11"/>
      <c r="KU10" s="11"/>
      <c r="KV10" s="11"/>
      <c r="KW10" s="11"/>
      <c r="KX10" s="234"/>
      <c r="KY10" s="235"/>
      <c r="KZ10" s="11"/>
      <c r="LA10" s="11"/>
      <c r="LB10" s="11"/>
      <c r="LC10" s="11"/>
      <c r="LD10" s="11"/>
      <c r="LE10" s="234"/>
      <c r="LF10" s="235"/>
      <c r="LG10" s="11"/>
      <c r="LH10" s="11"/>
      <c r="LI10" s="11"/>
      <c r="LJ10" s="11"/>
      <c r="LK10" s="11"/>
      <c r="LL10" s="234"/>
      <c r="LM10" s="235"/>
      <c r="LN10" s="11"/>
      <c r="LO10" s="11"/>
      <c r="LP10" s="11"/>
      <c r="LQ10" s="11"/>
      <c r="LR10" s="11"/>
      <c r="LS10" s="234"/>
      <c r="LT10" s="235"/>
      <c r="LU10" s="11"/>
      <c r="LV10" s="11"/>
      <c r="LW10" s="11"/>
      <c r="LX10" s="11"/>
      <c r="LY10" s="11"/>
      <c r="LZ10" s="234"/>
      <c r="MA10" s="235"/>
      <c r="MB10" s="11"/>
      <c r="MC10" s="11"/>
      <c r="MD10" s="11"/>
      <c r="ME10" s="11"/>
      <c r="MF10" s="11"/>
      <c r="MG10" s="234"/>
      <c r="MH10" s="235"/>
      <c r="MI10" s="11"/>
      <c r="MJ10" s="11"/>
      <c r="MK10" s="11"/>
      <c r="ML10" s="11"/>
      <c r="MM10" s="11"/>
      <c r="MN10" s="234"/>
      <c r="MO10" s="235"/>
      <c r="MP10" s="11"/>
      <c r="MQ10" s="11"/>
      <c r="MR10" s="11"/>
      <c r="MS10" s="11"/>
      <c r="MT10" s="11"/>
      <c r="MU10" s="234"/>
      <c r="MV10" s="235"/>
      <c r="MW10" s="11"/>
      <c r="MX10" s="11"/>
      <c r="MY10" s="11"/>
      <c r="MZ10" s="11"/>
      <c r="NA10" s="11"/>
      <c r="NB10" s="234"/>
      <c r="NC10" s="235"/>
      <c r="ND10" s="11"/>
      <c r="NE10" s="11"/>
      <c r="NF10" s="11"/>
      <c r="NG10" s="11"/>
      <c r="NH10" s="11"/>
      <c r="NI10" s="234"/>
      <c r="NJ10" s="235"/>
      <c r="NK10" s="11"/>
      <c r="NL10" s="11"/>
      <c r="NM10" s="11"/>
      <c r="NN10" s="11"/>
      <c r="NO10" s="11"/>
      <c r="NP10" s="234"/>
      <c r="NQ10" s="235"/>
      <c r="NR10" s="11"/>
      <c r="NS10" s="11"/>
      <c r="NT10" s="11"/>
      <c r="NU10" s="11"/>
      <c r="NV10" s="11"/>
      <c r="NW10" s="234"/>
      <c r="NX10" s="235"/>
      <c r="NY10" s="11"/>
      <c r="NZ10" s="11"/>
      <c r="OA10" s="11"/>
      <c r="OB10" s="11"/>
      <c r="OC10" s="11"/>
      <c r="OD10" s="234"/>
      <c r="OE10" s="235"/>
      <c r="OF10" s="11"/>
      <c r="OG10" s="11"/>
      <c r="OH10" s="11"/>
      <c r="OI10" s="11"/>
      <c r="OJ10" s="11"/>
      <c r="OK10" s="234"/>
      <c r="OL10" s="235"/>
      <c r="OM10" s="11"/>
      <c r="ON10" s="11"/>
      <c r="OO10" s="11"/>
      <c r="OP10" s="11"/>
      <c r="OQ10" s="11"/>
      <c r="OR10" s="234"/>
      <c r="OS10" s="235"/>
      <c r="OT10" s="11"/>
      <c r="OU10" s="11"/>
      <c r="OV10" s="11"/>
      <c r="OW10" s="11"/>
      <c r="OX10" s="11"/>
      <c r="OY10" s="234"/>
      <c r="OZ10" s="235"/>
      <c r="PA10" s="11"/>
      <c r="PB10" s="11"/>
      <c r="PC10" s="11"/>
      <c r="PD10" s="11"/>
      <c r="PE10" s="11"/>
      <c r="PF10" s="234"/>
      <c r="PG10" s="235"/>
      <c r="PH10" s="11"/>
      <c r="PI10" s="11"/>
      <c r="PJ10" s="11"/>
      <c r="PK10" s="11"/>
      <c r="PL10" s="11"/>
      <c r="PM10" s="234"/>
      <c r="PN10" s="235"/>
      <c r="PO10" s="11"/>
      <c r="PP10" s="11"/>
      <c r="PQ10" s="11"/>
      <c r="PR10" s="11"/>
      <c r="PS10" s="11"/>
      <c r="PT10" s="234"/>
      <c r="PU10" s="235"/>
      <c r="PV10" s="11"/>
      <c r="PW10" s="11"/>
      <c r="PX10" s="11"/>
      <c r="PY10" s="11"/>
      <c r="PZ10" s="11"/>
      <c r="QA10" s="234"/>
      <c r="QB10" s="235"/>
      <c r="QC10" s="11"/>
      <c r="QD10" s="11"/>
      <c r="QE10" s="11"/>
      <c r="QF10" s="11"/>
      <c r="QG10" s="11"/>
      <c r="QH10" s="234"/>
      <c r="QI10" s="235"/>
      <c r="QJ10" s="11"/>
      <c r="QK10" s="11"/>
      <c r="QL10" s="11"/>
      <c r="QM10" s="11"/>
      <c r="QN10" s="11"/>
      <c r="QO10" s="234"/>
      <c r="QP10" s="235"/>
      <c r="QQ10" s="11"/>
      <c r="QR10" s="11"/>
      <c r="QS10" s="11"/>
      <c r="QT10" s="11"/>
      <c r="QU10" s="11"/>
      <c r="QV10" s="234"/>
      <c r="QW10" s="235"/>
      <c r="QX10" s="11"/>
      <c r="QY10" s="11"/>
      <c r="QZ10" s="11"/>
      <c r="RA10" s="11"/>
      <c r="RB10" s="11"/>
      <c r="RC10" s="234"/>
      <c r="RD10" s="235"/>
      <c r="RE10" s="11"/>
      <c r="RF10" s="11"/>
      <c r="RG10" s="11"/>
      <c r="RH10" s="11"/>
      <c r="RI10" s="11"/>
      <c r="RJ10" s="234"/>
      <c r="RK10" s="235"/>
      <c r="RL10" s="11"/>
      <c r="RM10" s="11"/>
      <c r="RN10" s="11"/>
      <c r="RO10" s="11"/>
      <c r="RP10" s="11"/>
      <c r="RQ10" s="234"/>
      <c r="RR10" s="235"/>
      <c r="RS10" s="11"/>
      <c r="RT10" s="11"/>
      <c r="RU10" s="11"/>
      <c r="RV10" s="11"/>
      <c r="RW10" s="11"/>
      <c r="RX10" s="234"/>
      <c r="RY10" s="235"/>
      <c r="RZ10" s="11"/>
      <c r="SA10" s="11"/>
      <c r="SB10" s="11"/>
      <c r="SC10" s="11"/>
      <c r="SD10" s="11"/>
      <c r="SE10" s="234"/>
      <c r="SF10" s="235"/>
      <c r="SG10" s="11"/>
      <c r="SH10" s="11"/>
      <c r="SI10" s="11"/>
      <c r="SJ10" s="11"/>
      <c r="SK10" s="11"/>
      <c r="SL10" s="234"/>
      <c r="SM10" s="235"/>
      <c r="SN10" s="11"/>
      <c r="SO10" s="11"/>
      <c r="SP10" s="11"/>
      <c r="SQ10" s="11"/>
      <c r="SR10" s="11"/>
      <c r="SS10" s="234"/>
      <c r="ST10" s="235"/>
      <c r="SU10" s="11"/>
      <c r="SV10" s="11"/>
      <c r="SW10" s="11"/>
      <c r="SX10" s="11"/>
      <c r="SY10" s="11"/>
      <c r="SZ10" s="234"/>
      <c r="TA10" s="235"/>
      <c r="TB10" s="11"/>
      <c r="TC10" s="11"/>
      <c r="TD10" s="11"/>
      <c r="TE10" s="11"/>
      <c r="TF10" s="11"/>
      <c r="TG10" s="234"/>
      <c r="TH10" s="235"/>
      <c r="TI10" s="11"/>
      <c r="TJ10" s="11"/>
      <c r="TK10" s="11"/>
      <c r="TL10" s="11"/>
      <c r="TM10" s="11"/>
      <c r="TN10" s="234"/>
      <c r="TO10" s="235"/>
      <c r="TP10" s="11"/>
      <c r="TQ10" s="11"/>
      <c r="TR10" s="11"/>
      <c r="TS10" s="11"/>
      <c r="TT10" s="11"/>
      <c r="TU10" s="234"/>
      <c r="TV10" s="235"/>
      <c r="TW10" s="11"/>
      <c r="TX10" s="11"/>
      <c r="TY10" s="11"/>
      <c r="TZ10" s="11"/>
      <c r="UA10" s="11"/>
      <c r="UB10" s="234"/>
      <c r="UC10" s="235"/>
      <c r="UD10" s="11"/>
      <c r="UE10" s="11"/>
      <c r="UF10" s="11"/>
      <c r="UG10" s="11"/>
      <c r="UH10" s="11"/>
      <c r="UI10" s="234"/>
      <c r="UJ10" s="235"/>
      <c r="UK10" s="11"/>
      <c r="UL10" s="11"/>
      <c r="UM10" s="11"/>
      <c r="UN10" s="11"/>
      <c r="UO10" s="11"/>
      <c r="UP10" s="234"/>
      <c r="UQ10" s="235"/>
      <c r="UR10" s="11"/>
      <c r="US10" s="11"/>
      <c r="UT10" s="11"/>
      <c r="UU10" s="11"/>
      <c r="UV10" s="11"/>
      <c r="UW10" s="234"/>
      <c r="UX10" s="235"/>
      <c r="UY10" s="11"/>
      <c r="UZ10" s="11"/>
      <c r="VA10" s="11"/>
      <c r="VB10" s="11"/>
      <c r="VC10" s="11"/>
      <c r="VD10" s="234"/>
      <c r="VE10" s="235"/>
      <c r="VF10" s="11"/>
      <c r="VG10" s="11"/>
      <c r="VH10" s="11"/>
      <c r="VI10" s="11"/>
      <c r="VJ10" s="11"/>
      <c r="VK10" s="234"/>
      <c r="VL10" s="235"/>
      <c r="VM10" s="11"/>
      <c r="VN10" s="11"/>
      <c r="VO10" s="11"/>
      <c r="VP10" s="11"/>
      <c r="VQ10" s="11"/>
      <c r="VR10" s="234"/>
      <c r="VS10" s="235"/>
      <c r="VT10" s="11"/>
      <c r="VU10" s="11"/>
      <c r="VV10" s="11"/>
      <c r="VW10" s="11"/>
      <c r="VX10" s="11"/>
      <c r="VY10" s="234"/>
      <c r="VZ10" s="235"/>
      <c r="WA10" s="11"/>
      <c r="WB10" s="11"/>
      <c r="WC10" s="11"/>
      <c r="WD10" s="11"/>
      <c r="WE10" s="11"/>
      <c r="WF10" s="234"/>
      <c r="WG10" s="235"/>
      <c r="WH10" s="11"/>
      <c r="WI10" s="11"/>
      <c r="WJ10" s="11"/>
      <c r="WK10" s="11"/>
      <c r="WL10" s="11"/>
      <c r="WM10" s="234"/>
      <c r="WN10" s="235"/>
      <c r="WO10" s="11"/>
      <c r="WP10" s="11"/>
      <c r="WQ10" s="11"/>
      <c r="WR10" s="11"/>
      <c r="WS10" s="11"/>
      <c r="WT10" s="234"/>
      <c r="WU10" s="235"/>
      <c r="WV10" s="11"/>
      <c r="WW10" s="11"/>
      <c r="WX10" s="11"/>
      <c r="WY10" s="11"/>
      <c r="WZ10" s="11"/>
      <c r="XA10" s="234"/>
      <c r="XB10" s="235"/>
      <c r="XC10" s="11"/>
      <c r="XD10" s="11"/>
      <c r="XE10" s="11"/>
      <c r="XF10" s="11"/>
      <c r="XG10" s="11"/>
      <c r="XH10" s="234"/>
      <c r="XI10" s="235"/>
      <c r="XJ10" s="11"/>
      <c r="XK10" s="11"/>
      <c r="XL10" s="11"/>
      <c r="XM10" s="11"/>
      <c r="XN10" s="11"/>
      <c r="XO10" s="234"/>
      <c r="XP10" s="235"/>
      <c r="XQ10" s="11"/>
      <c r="XR10" s="11"/>
      <c r="XS10" s="11"/>
      <c r="XT10" s="11"/>
      <c r="XU10" s="11"/>
      <c r="XV10" s="234"/>
      <c r="XW10" s="235"/>
      <c r="XX10" s="11"/>
      <c r="XY10" s="11"/>
      <c r="XZ10" s="11"/>
      <c r="YA10" s="11"/>
      <c r="YB10" s="11"/>
      <c r="YC10" s="234"/>
      <c r="YD10" s="235"/>
      <c r="YE10" s="11"/>
      <c r="YF10" s="11"/>
      <c r="YG10" s="11"/>
      <c r="YH10" s="11"/>
      <c r="YI10" s="11"/>
      <c r="YJ10" s="234"/>
      <c r="YK10" s="235"/>
      <c r="YL10" s="11"/>
      <c r="YM10" s="11"/>
      <c r="YN10" s="11"/>
      <c r="YO10" s="11"/>
      <c r="YP10" s="11"/>
      <c r="YQ10" s="234"/>
      <c r="YR10" s="235"/>
      <c r="YS10" s="11"/>
      <c r="YT10" s="11"/>
      <c r="YU10" s="11"/>
      <c r="YV10" s="11"/>
      <c r="YW10" s="11"/>
      <c r="YX10" s="234"/>
      <c r="YY10" s="235"/>
      <c r="YZ10" s="11"/>
      <c r="ZA10" s="11"/>
      <c r="ZB10" s="11"/>
      <c r="ZC10" s="11"/>
      <c r="ZD10" s="11"/>
      <c r="ZE10" s="234"/>
      <c r="ZF10" s="235"/>
      <c r="ZG10" s="11"/>
      <c r="ZH10" s="11"/>
      <c r="ZI10" s="11"/>
      <c r="ZJ10" s="11"/>
      <c r="ZK10" s="11"/>
      <c r="ZL10" s="234"/>
      <c r="ZM10" s="235"/>
      <c r="ZN10" s="11"/>
      <c r="ZO10" s="11"/>
      <c r="ZP10" s="11"/>
      <c r="ZQ10" s="11"/>
      <c r="ZR10" s="11"/>
      <c r="ZS10" s="234"/>
      <c r="ZT10" s="235"/>
      <c r="ZU10" s="11"/>
      <c r="ZV10" s="11"/>
      <c r="ZW10" s="11"/>
      <c r="ZX10" s="11"/>
      <c r="ZY10" s="11"/>
      <c r="ZZ10" s="234"/>
      <c r="AAA10" s="235"/>
      <c r="AAB10" s="11"/>
      <c r="AAC10" s="11"/>
      <c r="AAD10" s="11"/>
      <c r="AAE10" s="11"/>
      <c r="AAF10" s="11"/>
      <c r="AAG10" s="234"/>
      <c r="AAH10" s="235"/>
      <c r="AAI10" s="11"/>
      <c r="AAJ10" s="11"/>
      <c r="AAK10" s="11"/>
      <c r="AAL10" s="11"/>
      <c r="AAM10" s="11"/>
      <c r="AAN10" s="234"/>
      <c r="AAO10" s="235"/>
      <c r="AAP10" s="11"/>
      <c r="AAQ10" s="11"/>
      <c r="AAR10" s="11"/>
      <c r="AAS10" s="11"/>
      <c r="AAT10" s="11"/>
      <c r="AAU10" s="234"/>
      <c r="AAV10" s="235"/>
      <c r="AAW10" s="11"/>
      <c r="AAX10" s="11"/>
      <c r="AAY10" s="11"/>
      <c r="AAZ10" s="11"/>
      <c r="ABA10" s="11"/>
      <c r="ABB10" s="234"/>
      <c r="ABC10" s="235"/>
      <c r="ABD10" s="11"/>
      <c r="ABE10" s="11"/>
      <c r="ABF10" s="11"/>
      <c r="ABG10" s="11"/>
      <c r="ABH10" s="11"/>
      <c r="ABI10" s="234"/>
      <c r="ABJ10" s="235"/>
      <c r="ABK10" s="11"/>
      <c r="ABL10" s="11"/>
      <c r="ABM10" s="11"/>
      <c r="ABN10" s="11"/>
      <c r="ABO10" s="11"/>
      <c r="ABP10" s="234"/>
      <c r="ABQ10" s="235"/>
      <c r="ABR10" s="11"/>
      <c r="ABS10" s="11"/>
      <c r="ABT10" s="11"/>
      <c r="ABU10" s="11"/>
      <c r="ABV10" s="11"/>
      <c r="ABW10" s="234"/>
      <c r="ABX10" s="235"/>
      <c r="ABY10" s="11"/>
      <c r="ABZ10" s="11"/>
      <c r="ACA10" s="11"/>
      <c r="ACB10" s="11"/>
      <c r="ACC10" s="11"/>
      <c r="ACD10" s="234"/>
      <c r="ACE10" s="235"/>
      <c r="ACF10" s="11"/>
      <c r="ACG10" s="11"/>
      <c r="ACH10" s="11"/>
      <c r="ACI10" s="11"/>
      <c r="ACJ10" s="11"/>
      <c r="ACK10" s="234"/>
      <c r="ACL10" s="235"/>
      <c r="ACM10" s="11"/>
      <c r="ACN10" s="11"/>
      <c r="ACO10" s="11"/>
      <c r="ACP10" s="11"/>
      <c r="ACQ10" s="11"/>
      <c r="ACR10" s="234"/>
      <c r="ACS10" s="235"/>
      <c r="ACT10" s="11"/>
      <c r="ACU10" s="11"/>
      <c r="ACV10" s="11"/>
      <c r="ACW10" s="11"/>
      <c r="ACX10" s="11"/>
      <c r="ACY10" s="234"/>
      <c r="ACZ10" s="235"/>
      <c r="ADA10" s="11"/>
      <c r="ADB10" s="11"/>
      <c r="ADC10" s="11"/>
      <c r="ADD10" s="11"/>
      <c r="ADE10" s="11"/>
      <c r="ADF10" s="234"/>
      <c r="ADG10" s="235"/>
      <c r="ADH10" s="11"/>
      <c r="ADI10" s="11"/>
      <c r="ADJ10" s="11"/>
      <c r="ADK10" s="11"/>
      <c r="ADL10" s="11"/>
      <c r="ADM10" s="234"/>
      <c r="ADN10" s="235"/>
      <c r="ADO10" s="11"/>
      <c r="ADP10" s="11"/>
      <c r="ADQ10" s="11"/>
      <c r="ADR10" s="11"/>
      <c r="ADS10" s="11"/>
      <c r="ADT10" s="234"/>
      <c r="ADU10" s="235"/>
      <c r="ADV10" s="11"/>
      <c r="ADW10" s="11"/>
      <c r="ADX10" s="11"/>
      <c r="ADY10" s="11"/>
      <c r="ADZ10" s="11"/>
      <c r="AEA10" s="234"/>
      <c r="AEB10" s="235"/>
      <c r="AEC10" s="11"/>
      <c r="AED10" s="11"/>
      <c r="AEE10" s="11"/>
      <c r="AEF10" s="11"/>
      <c r="AEG10" s="11"/>
      <c r="AEH10" s="234"/>
      <c r="AEI10" s="235"/>
      <c r="AEJ10" s="11"/>
      <c r="AEK10" s="11"/>
      <c r="AEL10" s="11"/>
      <c r="AEM10" s="11"/>
      <c r="AEN10" s="11"/>
      <c r="AEO10" s="234"/>
      <c r="AEP10" s="235"/>
      <c r="AEQ10" s="11"/>
      <c r="AER10" s="11"/>
      <c r="AES10" s="11"/>
      <c r="AET10" s="11"/>
      <c r="AEU10" s="11"/>
      <c r="AEV10" s="234"/>
      <c r="AEW10" s="235"/>
      <c r="AEX10" s="11"/>
      <c r="AEY10" s="11"/>
      <c r="AEZ10" s="11"/>
      <c r="AFA10" s="11"/>
      <c r="AFB10" s="11"/>
      <c r="AFC10" s="234"/>
      <c r="AFD10" s="235"/>
      <c r="AFE10" s="11"/>
      <c r="AFF10" s="11"/>
      <c r="AFG10" s="11"/>
      <c r="AFH10" s="11"/>
      <c r="AFI10" s="11"/>
      <c r="AFJ10" s="234"/>
      <c r="AFK10" s="235"/>
      <c r="AFL10" s="11"/>
      <c r="AFM10" s="11"/>
      <c r="AFN10" s="11"/>
      <c r="AFO10" s="11"/>
      <c r="AFP10" s="11"/>
      <c r="AFQ10" s="234"/>
      <c r="AFR10" s="235"/>
      <c r="AFS10" s="11"/>
      <c r="AFT10" s="11"/>
      <c r="AFU10" s="11"/>
      <c r="AFV10" s="11"/>
      <c r="AFW10" s="11"/>
      <c r="AFX10" s="234"/>
      <c r="AFY10" s="235"/>
      <c r="AFZ10" s="11"/>
      <c r="AGA10" s="11"/>
      <c r="AGB10" s="11"/>
      <c r="AGC10" s="11"/>
      <c r="AGD10" s="11"/>
      <c r="AGE10" s="234"/>
      <c r="AGF10" s="235"/>
      <c r="AGG10" s="11"/>
      <c r="AGH10" s="11"/>
      <c r="AGI10" s="11"/>
      <c r="AGJ10" s="11"/>
      <c r="AGK10" s="11"/>
      <c r="AGL10" s="234"/>
      <c r="AGM10" s="235"/>
      <c r="AGN10" s="11"/>
      <c r="AGO10" s="11"/>
      <c r="AGP10" s="11"/>
      <c r="AGQ10" s="11"/>
      <c r="AGR10" s="11"/>
      <c r="AGS10" s="234"/>
      <c r="AGT10" s="235"/>
      <c r="AGU10" s="11"/>
      <c r="AGV10" s="11"/>
      <c r="AGW10" s="11"/>
      <c r="AGX10" s="11"/>
      <c r="AGY10" s="11"/>
      <c r="AGZ10" s="234"/>
      <c r="AHA10" s="235"/>
      <c r="AHB10" s="11"/>
      <c r="AHC10" s="11"/>
      <c r="AHD10" s="11"/>
      <c r="AHE10" s="11"/>
      <c r="AHF10" s="11"/>
      <c r="AHG10" s="234"/>
      <c r="AHH10" s="235"/>
      <c r="AHI10" s="11"/>
      <c r="AHJ10" s="11"/>
      <c r="AHK10" s="11"/>
      <c r="AHL10" s="11"/>
      <c r="AHM10" s="11"/>
      <c r="AHN10" s="234"/>
      <c r="AHO10" s="235"/>
      <c r="AHP10" s="11"/>
      <c r="AHQ10" s="11"/>
      <c r="AHR10" s="11"/>
      <c r="AHS10" s="11"/>
      <c r="AHT10" s="11"/>
      <c r="AHU10" s="234"/>
      <c r="AHV10" s="235"/>
      <c r="AHW10" s="11"/>
      <c r="AHX10" s="11"/>
      <c r="AHY10" s="11"/>
      <c r="AHZ10" s="11"/>
      <c r="AIA10" s="11"/>
      <c r="AIB10" s="234"/>
      <c r="AIC10" s="235"/>
      <c r="AID10" s="11"/>
      <c r="AIE10" s="11"/>
      <c r="AIF10" s="11"/>
      <c r="AIG10" s="11"/>
      <c r="AIH10" s="11"/>
      <c r="AII10" s="234"/>
      <c r="AIJ10" s="235"/>
      <c r="AIK10" s="11"/>
      <c r="AIL10" s="11"/>
      <c r="AIM10" s="11"/>
      <c r="AIN10" s="11"/>
      <c r="AIO10" s="11"/>
      <c r="AIP10" s="234"/>
      <c r="AIQ10" s="235"/>
      <c r="AIR10" s="11"/>
      <c r="AIS10" s="11"/>
      <c r="AIT10" s="11"/>
      <c r="AIU10" s="11"/>
      <c r="AIV10" s="11"/>
      <c r="AIW10" s="234"/>
      <c r="AIX10" s="235"/>
      <c r="AIY10" s="11"/>
      <c r="AIZ10" s="11"/>
      <c r="AJA10" s="11"/>
      <c r="AJB10" s="11"/>
      <c r="AJC10" s="11"/>
      <c r="AJD10" s="234"/>
      <c r="AJE10" s="235"/>
      <c r="AJF10" s="11"/>
      <c r="AJG10" s="11"/>
      <c r="AJH10" s="11"/>
      <c r="AJI10" s="11"/>
      <c r="AJJ10" s="11"/>
      <c r="AJK10" s="234"/>
      <c r="AJL10" s="235"/>
      <c r="AJM10" s="11"/>
      <c r="AJN10" s="11"/>
      <c r="AJO10" s="11"/>
      <c r="AJP10" s="11"/>
      <c r="AJQ10" s="11"/>
      <c r="AJR10" s="234"/>
      <c r="AJS10" s="235"/>
      <c r="AJT10" s="11"/>
      <c r="AJU10" s="11"/>
      <c r="AJV10" s="11"/>
      <c r="AJW10" s="11"/>
      <c r="AJX10" s="11"/>
      <c r="AJY10" s="234"/>
      <c r="AJZ10" s="235"/>
      <c r="AKA10" s="11"/>
      <c r="AKB10" s="11"/>
      <c r="AKC10" s="11"/>
      <c r="AKD10" s="11"/>
      <c r="AKE10" s="11"/>
      <c r="AKF10" s="234"/>
      <c r="AKG10" s="235"/>
      <c r="AKH10" s="11"/>
      <c r="AKI10" s="11"/>
      <c r="AKJ10" s="11"/>
      <c r="AKK10" s="11"/>
      <c r="AKL10" s="11"/>
      <c r="AKM10" s="234"/>
      <c r="AKN10" s="235"/>
      <c r="AKO10" s="11"/>
      <c r="AKP10" s="11"/>
      <c r="AKQ10" s="11"/>
      <c r="AKR10" s="11"/>
      <c r="AKS10" s="11"/>
      <c r="AKT10" s="234"/>
      <c r="AKU10" s="235"/>
      <c r="AKV10" s="11"/>
      <c r="AKW10" s="11"/>
      <c r="AKX10" s="11"/>
      <c r="AKY10" s="11"/>
      <c r="AKZ10" s="11"/>
      <c r="ALA10" s="234"/>
      <c r="ALB10" s="235"/>
      <c r="ALC10" s="11"/>
      <c r="ALD10" s="11"/>
      <c r="ALE10" s="11"/>
      <c r="ALF10" s="11"/>
      <c r="ALG10" s="11"/>
      <c r="ALH10" s="234"/>
      <c r="ALI10" s="235"/>
      <c r="ALJ10" s="11"/>
      <c r="ALK10" s="11"/>
      <c r="ALL10" s="11"/>
      <c r="ALM10" s="11"/>
      <c r="ALN10" s="11"/>
      <c r="ALO10" s="234"/>
      <c r="ALP10" s="235"/>
      <c r="ALQ10" s="11"/>
      <c r="ALR10" s="11"/>
      <c r="ALS10" s="11"/>
      <c r="ALT10" s="11"/>
      <c r="ALU10" s="11"/>
      <c r="ALV10" s="234"/>
      <c r="ALW10" s="235"/>
      <c r="ALX10" s="11"/>
      <c r="ALY10" s="11"/>
      <c r="ALZ10" s="11"/>
      <c r="AMA10" s="11"/>
      <c r="AMB10" s="11"/>
      <c r="AMC10" s="234"/>
      <c r="AMD10" s="235"/>
      <c r="AME10" s="11"/>
      <c r="AMF10" s="11"/>
      <c r="AMG10" s="11"/>
      <c r="AMH10" s="11"/>
      <c r="AMI10" s="11"/>
      <c r="AMJ10" s="234"/>
      <c r="AMK10" s="235"/>
      <c r="AML10" s="11"/>
      <c r="AMM10" s="11"/>
      <c r="AMN10" s="11"/>
      <c r="AMO10" s="11"/>
      <c r="AMP10" s="11"/>
      <c r="AMQ10" s="234"/>
      <c r="AMR10" s="235"/>
      <c r="AMS10" s="11"/>
      <c r="AMT10" s="11"/>
      <c r="AMU10" s="11"/>
      <c r="AMV10" s="11"/>
      <c r="AMW10" s="11"/>
      <c r="AMX10" s="234"/>
      <c r="AMY10" s="235"/>
      <c r="AMZ10" s="11"/>
      <c r="ANA10" s="11"/>
      <c r="ANB10" s="11"/>
      <c r="ANC10" s="11"/>
      <c r="AND10" s="11"/>
      <c r="ANE10" s="234"/>
      <c r="ANF10" s="235"/>
      <c r="ANG10" s="11"/>
      <c r="ANH10" s="11"/>
      <c r="ANI10" s="11"/>
      <c r="ANJ10" s="11"/>
      <c r="ANK10" s="11"/>
      <c r="ANL10" s="234"/>
      <c r="ANM10" s="235"/>
      <c r="ANN10" s="11"/>
      <c r="ANO10" s="11"/>
      <c r="ANP10" s="11"/>
      <c r="ANQ10" s="11"/>
      <c r="ANR10" s="11"/>
      <c r="ANS10" s="234"/>
      <c r="ANT10" s="235"/>
      <c r="ANU10" s="11"/>
      <c r="ANV10" s="11"/>
      <c r="ANW10" s="11"/>
      <c r="ANX10" s="11"/>
      <c r="ANY10" s="11"/>
      <c r="ANZ10" s="234"/>
      <c r="AOA10" s="235"/>
      <c r="AOB10" s="11"/>
      <c r="AOC10" s="11"/>
      <c r="AOD10" s="11"/>
      <c r="AOE10" s="11"/>
      <c r="AOF10" s="11"/>
      <c r="AOG10" s="234"/>
      <c r="AOH10" s="235"/>
      <c r="AOI10" s="11"/>
      <c r="AOJ10" s="11"/>
      <c r="AOK10" s="11"/>
      <c r="AOL10" s="11"/>
      <c r="AOM10" s="11"/>
      <c r="AON10" s="234"/>
      <c r="AOO10" s="235"/>
      <c r="AOP10" s="11"/>
      <c r="AOQ10" s="11"/>
      <c r="AOR10" s="11"/>
      <c r="AOS10" s="11"/>
      <c r="AOT10" s="11"/>
      <c r="AOU10" s="234"/>
      <c r="AOV10" s="235"/>
      <c r="AOW10" s="11"/>
      <c r="AOX10" s="11"/>
      <c r="AOY10" s="11"/>
      <c r="AOZ10" s="11"/>
      <c r="APA10" s="11"/>
      <c r="APB10" s="234"/>
      <c r="APC10" s="235"/>
      <c r="APD10" s="11"/>
      <c r="APE10" s="11"/>
      <c r="APF10" s="11"/>
      <c r="APG10" s="11"/>
      <c r="APH10" s="11"/>
      <c r="API10" s="234"/>
      <c r="APJ10" s="235"/>
      <c r="APK10" s="11"/>
      <c r="APL10" s="11"/>
      <c r="APM10" s="11"/>
      <c r="APN10" s="11"/>
      <c r="APO10" s="11"/>
      <c r="APP10" s="234"/>
      <c r="APQ10" s="235"/>
      <c r="APR10" s="11"/>
      <c r="APS10" s="11"/>
      <c r="APT10" s="11"/>
      <c r="APU10" s="11"/>
      <c r="APV10" s="11"/>
      <c r="APW10" s="234"/>
      <c r="APX10" s="235"/>
      <c r="APY10" s="11"/>
      <c r="APZ10" s="11"/>
      <c r="AQA10" s="11"/>
      <c r="AQB10" s="11"/>
      <c r="AQC10" s="11"/>
      <c r="AQD10" s="234"/>
      <c r="AQE10" s="235"/>
      <c r="AQF10" s="11"/>
      <c r="AQG10" s="11"/>
      <c r="AQH10" s="11"/>
      <c r="AQI10" s="11"/>
      <c r="AQJ10" s="11"/>
      <c r="AQK10" s="234"/>
      <c r="AQL10" s="235"/>
      <c r="AQM10" s="11"/>
      <c r="AQN10" s="11"/>
      <c r="AQO10" s="11"/>
      <c r="AQP10" s="11"/>
      <c r="AQQ10" s="11"/>
      <c r="AQR10" s="234"/>
      <c r="AQS10" s="235"/>
      <c r="AQT10" s="11"/>
      <c r="AQU10" s="11"/>
      <c r="AQV10" s="11"/>
      <c r="AQW10" s="11"/>
      <c r="AQX10" s="11"/>
      <c r="AQY10" s="234"/>
      <c r="AQZ10" s="235"/>
      <c r="ARA10" s="11"/>
      <c r="ARB10" s="11"/>
      <c r="ARC10" s="11"/>
      <c r="ARD10" s="11"/>
      <c r="ARE10" s="11"/>
      <c r="ARF10" s="234"/>
      <c r="ARG10" s="235"/>
      <c r="ARH10" s="11"/>
      <c r="ARI10" s="11"/>
      <c r="ARJ10" s="11"/>
      <c r="ARK10" s="11"/>
      <c r="ARL10" s="11"/>
      <c r="ARM10" s="234"/>
      <c r="ARN10" s="235"/>
      <c r="ARO10" s="11"/>
      <c r="ARP10" s="11"/>
      <c r="ARQ10" s="11"/>
      <c r="ARR10" s="11"/>
      <c r="ARS10" s="11"/>
      <c r="ART10" s="234"/>
      <c r="ARU10" s="235"/>
      <c r="ARV10" s="11"/>
      <c r="ARW10" s="11"/>
      <c r="ARX10" s="11"/>
      <c r="ARY10" s="11"/>
      <c r="ARZ10" s="11"/>
      <c r="ASA10" s="234"/>
      <c r="ASB10" s="235"/>
      <c r="ASC10" s="11"/>
      <c r="ASD10" s="11"/>
      <c r="ASE10" s="11"/>
      <c r="ASF10" s="11"/>
      <c r="ASG10" s="11"/>
      <c r="ASH10" s="234"/>
      <c r="ASI10" s="235"/>
      <c r="ASJ10" s="11"/>
      <c r="ASK10" s="11"/>
      <c r="ASL10" s="11"/>
      <c r="ASM10" s="11"/>
      <c r="ASN10" s="11"/>
      <c r="ASO10" s="234"/>
      <c r="ASP10" s="235"/>
      <c r="ASQ10" s="11"/>
      <c r="ASR10" s="11"/>
      <c r="ASS10" s="11"/>
      <c r="AST10" s="11"/>
      <c r="ASU10" s="11"/>
      <c r="ASV10" s="234"/>
      <c r="ASW10" s="235"/>
      <c r="ASX10" s="11"/>
      <c r="ASY10" s="11"/>
      <c r="ASZ10" s="11"/>
      <c r="ATA10" s="11"/>
      <c r="ATB10" s="11"/>
      <c r="ATC10" s="234"/>
      <c r="ATD10" s="235"/>
      <c r="ATE10" s="11"/>
      <c r="ATF10" s="11"/>
      <c r="ATG10" s="11"/>
      <c r="ATH10" s="11"/>
      <c r="ATI10" s="11"/>
      <c r="ATJ10" s="234"/>
      <c r="ATK10" s="235"/>
      <c r="ATL10" s="11"/>
      <c r="ATM10" s="11"/>
      <c r="ATN10" s="11"/>
      <c r="ATO10" s="11"/>
      <c r="ATP10" s="11"/>
      <c r="ATQ10" s="234"/>
      <c r="ATR10" s="235"/>
      <c r="ATS10" s="11"/>
      <c r="ATT10" s="11"/>
      <c r="ATU10" s="11"/>
      <c r="ATV10" s="11"/>
      <c r="ATW10" s="11"/>
      <c r="ATX10" s="234"/>
      <c r="ATY10" s="235"/>
      <c r="ATZ10" s="11"/>
      <c r="AUA10" s="11"/>
      <c r="AUB10" s="11"/>
      <c r="AUC10" s="11"/>
      <c r="AUD10" s="11"/>
      <c r="AUE10" s="234"/>
      <c r="AUF10" s="235"/>
      <c r="AUG10" s="11"/>
      <c r="AUH10" s="11"/>
      <c r="AUI10" s="11"/>
      <c r="AUJ10" s="11"/>
      <c r="AUK10" s="11"/>
      <c r="AUL10" s="234"/>
      <c r="AUM10" s="235"/>
      <c r="AUN10" s="11"/>
      <c r="AUO10" s="11"/>
      <c r="AUP10" s="11"/>
      <c r="AUQ10" s="11"/>
      <c r="AUR10" s="11"/>
      <c r="AUS10" s="234"/>
      <c r="AUT10" s="235"/>
      <c r="AUU10" s="11"/>
      <c r="AUV10" s="11"/>
      <c r="AUW10" s="11"/>
      <c r="AUX10" s="11"/>
      <c r="AUY10" s="11"/>
      <c r="AUZ10" s="234"/>
      <c r="AVA10" s="235"/>
      <c r="AVB10" s="11"/>
      <c r="AVC10" s="11"/>
      <c r="AVD10" s="11"/>
      <c r="AVE10" s="11"/>
      <c r="AVF10" s="11"/>
      <c r="AVG10" s="234"/>
      <c r="AVH10" s="235"/>
      <c r="AVI10" s="11"/>
      <c r="AVJ10" s="11"/>
      <c r="AVK10" s="11"/>
      <c r="AVL10" s="11"/>
      <c r="AVM10" s="11"/>
      <c r="AVN10" s="234"/>
      <c r="AVO10" s="235"/>
      <c r="AVP10" s="11"/>
      <c r="AVQ10" s="11"/>
      <c r="AVR10" s="11"/>
      <c r="AVS10" s="11"/>
      <c r="AVT10" s="11"/>
      <c r="AVU10" s="234"/>
      <c r="AVV10" s="235"/>
      <c r="AVW10" s="11"/>
      <c r="AVX10" s="11"/>
      <c r="AVY10" s="11"/>
      <c r="AVZ10" s="11"/>
      <c r="AWA10" s="11"/>
      <c r="AWB10" s="234"/>
      <c r="AWC10" s="235"/>
      <c r="AWD10" s="11"/>
      <c r="AWE10" s="11"/>
      <c r="AWF10" s="11"/>
      <c r="AWG10" s="11"/>
      <c r="AWH10" s="11"/>
      <c r="AWI10" s="234"/>
      <c r="AWJ10" s="235"/>
      <c r="AWK10" s="11"/>
      <c r="AWL10" s="11"/>
      <c r="AWM10" s="11"/>
      <c r="AWN10" s="11"/>
      <c r="AWO10" s="11"/>
      <c r="AWP10" s="234"/>
      <c r="AWQ10" s="235"/>
      <c r="AWR10" s="11"/>
      <c r="AWS10" s="11"/>
      <c r="AWT10" s="11"/>
      <c r="AWU10" s="11"/>
      <c r="AWV10" s="11"/>
      <c r="AWW10" s="234"/>
      <c r="AWX10" s="235"/>
      <c r="AWY10" s="11"/>
      <c r="AWZ10" s="11"/>
      <c r="AXA10" s="11"/>
      <c r="AXB10" s="11"/>
      <c r="AXC10" s="11"/>
      <c r="AXD10" s="234"/>
      <c r="AXE10" s="235"/>
      <c r="AXF10" s="11"/>
      <c r="AXG10" s="11"/>
      <c r="AXH10" s="11"/>
      <c r="AXI10" s="11"/>
      <c r="AXJ10" s="11"/>
      <c r="AXK10" s="234"/>
      <c r="AXL10" s="235"/>
      <c r="AXM10" s="11"/>
      <c r="AXN10" s="11"/>
      <c r="AXO10" s="11"/>
      <c r="AXP10" s="11"/>
      <c r="AXQ10" s="11"/>
      <c r="AXR10" s="234"/>
      <c r="AXS10" s="235"/>
      <c r="AXT10" s="11"/>
      <c r="AXU10" s="11"/>
      <c r="AXV10" s="11"/>
      <c r="AXW10" s="11"/>
      <c r="AXX10" s="11"/>
      <c r="AXY10" s="234"/>
      <c r="AXZ10" s="235"/>
      <c r="AYA10" s="11"/>
      <c r="AYB10" s="11"/>
      <c r="AYC10" s="11"/>
      <c r="AYD10" s="11"/>
      <c r="AYE10" s="11"/>
      <c r="AYF10" s="234"/>
      <c r="AYG10" s="235"/>
      <c r="AYH10" s="11"/>
      <c r="AYI10" s="11"/>
      <c r="AYJ10" s="11"/>
      <c r="AYK10" s="11"/>
      <c r="AYL10" s="11"/>
      <c r="AYM10" s="234"/>
      <c r="AYN10" s="235"/>
      <c r="AYO10" s="11"/>
      <c r="AYP10" s="11"/>
      <c r="AYQ10" s="11"/>
      <c r="AYR10" s="11"/>
      <c r="AYS10" s="11"/>
      <c r="AYT10" s="234"/>
      <c r="AYU10" s="235"/>
      <c r="AYV10" s="11"/>
      <c r="AYW10" s="11"/>
      <c r="AYX10" s="11"/>
      <c r="AYY10" s="11"/>
      <c r="AYZ10" s="11"/>
      <c r="AZA10" s="234"/>
      <c r="AZB10" s="235"/>
      <c r="AZC10" s="11"/>
      <c r="AZD10" s="11"/>
      <c r="AZE10" s="11"/>
      <c r="AZF10" s="11"/>
      <c r="AZG10" s="11"/>
      <c r="AZH10" s="234"/>
      <c r="AZI10" s="235"/>
      <c r="AZJ10" s="11"/>
      <c r="AZK10" s="11"/>
      <c r="AZL10" s="11"/>
      <c r="AZM10" s="11"/>
      <c r="AZN10" s="11"/>
      <c r="AZO10" s="234"/>
      <c r="AZP10" s="235"/>
      <c r="AZQ10" s="11"/>
      <c r="AZR10" s="11"/>
      <c r="AZS10" s="11"/>
      <c r="AZT10" s="11"/>
      <c r="AZU10" s="11"/>
      <c r="AZV10" s="234"/>
      <c r="AZW10" s="235"/>
      <c r="AZX10" s="11"/>
      <c r="AZY10" s="11"/>
      <c r="AZZ10" s="11"/>
      <c r="BAA10" s="11"/>
      <c r="BAB10" s="11"/>
      <c r="BAC10" s="234"/>
      <c r="BAD10" s="235"/>
      <c r="BAE10" s="11"/>
      <c r="BAF10" s="11"/>
      <c r="BAG10" s="11"/>
      <c r="BAH10" s="11"/>
      <c r="BAI10" s="11"/>
      <c r="BAJ10" s="234"/>
      <c r="BAK10" s="235"/>
      <c r="BAL10" s="11"/>
      <c r="BAM10" s="11"/>
      <c r="BAN10" s="11"/>
      <c r="BAO10" s="11"/>
      <c r="BAP10" s="11"/>
      <c r="BAQ10" s="234"/>
      <c r="BAR10" s="235"/>
      <c r="BAS10" s="11"/>
      <c r="BAT10" s="11"/>
      <c r="BAU10" s="11"/>
      <c r="BAV10" s="11"/>
      <c r="BAW10" s="11"/>
      <c r="BAX10" s="234"/>
      <c r="BAY10" s="235"/>
      <c r="BAZ10" s="11"/>
      <c r="BBA10" s="11"/>
      <c r="BBB10" s="11"/>
      <c r="BBC10" s="11"/>
      <c r="BBD10" s="11"/>
      <c r="BBE10" s="234"/>
      <c r="BBF10" s="235"/>
      <c r="BBG10" s="11"/>
      <c r="BBH10" s="11"/>
      <c r="BBI10" s="11"/>
      <c r="BBJ10" s="11"/>
      <c r="BBK10" s="11"/>
      <c r="BBL10" s="234"/>
      <c r="BBM10" s="235"/>
      <c r="BBN10" s="11"/>
      <c r="BBO10" s="11"/>
      <c r="BBP10" s="11"/>
      <c r="BBQ10" s="11"/>
      <c r="BBR10" s="11"/>
      <c r="BBS10" s="234"/>
      <c r="BBT10" s="235"/>
      <c r="BBU10" s="11"/>
      <c r="BBV10" s="11"/>
      <c r="BBW10" s="11"/>
      <c r="BBX10" s="11"/>
      <c r="BBY10" s="11"/>
      <c r="BBZ10" s="234"/>
      <c r="BCA10" s="235"/>
      <c r="BCB10" s="11"/>
      <c r="BCC10" s="11"/>
      <c r="BCD10" s="11"/>
      <c r="BCE10" s="11"/>
      <c r="BCF10" s="11"/>
      <c r="BCG10" s="234"/>
      <c r="BCH10" s="235"/>
      <c r="BCI10" s="11"/>
      <c r="BCJ10" s="11"/>
      <c r="BCK10" s="11"/>
      <c r="BCL10" s="11"/>
      <c r="BCM10" s="11"/>
      <c r="BCN10" s="234"/>
      <c r="BCO10" s="235"/>
      <c r="BCP10" s="11"/>
      <c r="BCQ10" s="11"/>
      <c r="BCR10" s="11"/>
      <c r="BCS10" s="11"/>
      <c r="BCT10" s="11"/>
      <c r="BCU10" s="234"/>
      <c r="BCV10" s="235"/>
      <c r="BCW10" s="11"/>
      <c r="BCX10" s="11"/>
      <c r="BCY10" s="11"/>
      <c r="BCZ10" s="11"/>
      <c r="BDA10" s="11"/>
      <c r="BDB10" s="234"/>
      <c r="BDC10" s="235"/>
      <c r="BDD10" s="11"/>
      <c r="BDE10" s="11"/>
      <c r="BDF10" s="11"/>
      <c r="BDG10" s="11"/>
      <c r="BDH10" s="11"/>
      <c r="BDI10" s="234"/>
      <c r="BDJ10" s="235"/>
      <c r="BDK10" s="11"/>
      <c r="BDL10" s="11"/>
      <c r="BDM10" s="11"/>
      <c r="BDN10" s="11"/>
      <c r="BDO10" s="11"/>
      <c r="BDP10" s="234"/>
      <c r="BDQ10" s="235"/>
      <c r="BDR10" s="11"/>
      <c r="BDS10" s="11"/>
      <c r="BDT10" s="11"/>
      <c r="BDU10" s="11"/>
      <c r="BDV10" s="11"/>
      <c r="BDW10" s="234"/>
      <c r="BDX10" s="235"/>
      <c r="BDY10" s="11"/>
      <c r="BDZ10" s="11"/>
      <c r="BEA10" s="11"/>
      <c r="BEB10" s="11"/>
      <c r="BEC10" s="11"/>
      <c r="BED10" s="234"/>
      <c r="BEE10" s="235"/>
      <c r="BEF10" s="11"/>
      <c r="BEG10" s="11"/>
      <c r="BEH10" s="11"/>
      <c r="BEI10" s="11"/>
      <c r="BEJ10" s="11"/>
      <c r="BEK10" s="234"/>
      <c r="BEL10" s="235"/>
      <c r="BEM10" s="11"/>
      <c r="BEN10" s="11"/>
      <c r="BEO10" s="11"/>
      <c r="BEP10" s="11"/>
      <c r="BEQ10" s="11"/>
      <c r="BER10" s="234"/>
      <c r="BES10" s="235"/>
      <c r="BET10" s="11"/>
      <c r="BEU10" s="11"/>
      <c r="BEV10" s="11"/>
      <c r="BEW10" s="11"/>
      <c r="BEX10" s="11"/>
      <c r="BEY10" s="234"/>
      <c r="BEZ10" s="235"/>
      <c r="BFA10" s="11"/>
      <c r="BFB10" s="11"/>
      <c r="BFC10" s="11"/>
      <c r="BFD10" s="11"/>
      <c r="BFE10" s="11"/>
      <c r="BFF10" s="234"/>
      <c r="BFG10" s="235"/>
      <c r="BFH10" s="11"/>
      <c r="BFI10" s="11"/>
      <c r="BFJ10" s="11"/>
      <c r="BFK10" s="11"/>
      <c r="BFL10" s="11"/>
      <c r="BFM10" s="234"/>
      <c r="BFN10" s="235"/>
      <c r="BFO10" s="11"/>
      <c r="BFP10" s="11"/>
      <c r="BFQ10" s="11"/>
      <c r="BFR10" s="11"/>
      <c r="BFS10" s="11"/>
      <c r="BFT10" s="234"/>
      <c r="BFU10" s="235"/>
      <c r="BFV10" s="11"/>
      <c r="BFW10" s="11"/>
      <c r="BFX10" s="11"/>
      <c r="BFY10" s="11"/>
      <c r="BFZ10" s="11"/>
      <c r="BGA10" s="234"/>
      <c r="BGB10" s="235"/>
      <c r="BGC10" s="11"/>
      <c r="BGD10" s="11"/>
      <c r="BGE10" s="11"/>
      <c r="BGF10" s="11"/>
      <c r="BGG10" s="11"/>
      <c r="BGH10" s="234"/>
      <c r="BGI10" s="235"/>
      <c r="BGJ10" s="11"/>
      <c r="BGK10" s="11"/>
      <c r="BGL10" s="11"/>
      <c r="BGM10" s="11"/>
      <c r="BGN10" s="11"/>
      <c r="BGO10" s="234"/>
      <c r="BGP10" s="235"/>
      <c r="BGQ10" s="11"/>
      <c r="BGR10" s="11"/>
      <c r="BGS10" s="11"/>
      <c r="BGT10" s="11"/>
      <c r="BGU10" s="11"/>
      <c r="BGV10" s="234"/>
      <c r="BGW10" s="235"/>
      <c r="BGX10" s="11"/>
      <c r="BGY10" s="11"/>
      <c r="BGZ10" s="11"/>
      <c r="BHA10" s="11"/>
      <c r="BHB10" s="11"/>
      <c r="BHC10" s="234"/>
      <c r="BHD10" s="235"/>
      <c r="BHE10" s="11"/>
      <c r="BHF10" s="11"/>
      <c r="BHG10" s="11"/>
      <c r="BHH10" s="11"/>
      <c r="BHI10" s="11"/>
      <c r="BHJ10" s="234"/>
      <c r="BHK10" s="235"/>
      <c r="BHL10" s="11"/>
      <c r="BHM10" s="11"/>
      <c r="BHN10" s="11"/>
      <c r="BHO10" s="11"/>
      <c r="BHP10" s="11"/>
      <c r="BHQ10" s="234"/>
      <c r="BHR10" s="235"/>
      <c r="BHS10" s="11"/>
      <c r="BHT10" s="11"/>
      <c r="BHU10" s="11"/>
      <c r="BHV10" s="11"/>
      <c r="BHW10" s="11"/>
      <c r="BHX10" s="234"/>
      <c r="BHY10" s="235"/>
      <c r="BHZ10" s="11"/>
      <c r="BIA10" s="11"/>
      <c r="BIB10" s="11"/>
      <c r="BIC10" s="11"/>
      <c r="BID10" s="11"/>
      <c r="BIE10" s="234"/>
      <c r="BIF10" s="235"/>
      <c r="BIG10" s="11"/>
      <c r="BIH10" s="11"/>
      <c r="BII10" s="11"/>
      <c r="BIJ10" s="11"/>
      <c r="BIK10" s="11"/>
      <c r="BIL10" s="234"/>
      <c r="BIM10" s="235"/>
      <c r="BIN10" s="11"/>
      <c r="BIO10" s="11"/>
      <c r="BIP10" s="11"/>
      <c r="BIQ10" s="11"/>
      <c r="BIR10" s="11"/>
      <c r="BIS10" s="234"/>
      <c r="BIT10" s="235"/>
      <c r="BIU10" s="11"/>
      <c r="BIV10" s="11"/>
      <c r="BIW10" s="11"/>
      <c r="BIX10" s="11"/>
      <c r="BIY10" s="11"/>
      <c r="BIZ10" s="234"/>
      <c r="BJA10" s="235"/>
      <c r="BJB10" s="11"/>
      <c r="BJC10" s="11"/>
      <c r="BJD10" s="11"/>
      <c r="BJE10" s="11"/>
      <c r="BJF10" s="11"/>
      <c r="BJG10" s="234"/>
      <c r="BJH10" s="235"/>
      <c r="BJI10" s="11"/>
      <c r="BJJ10" s="11"/>
      <c r="BJK10" s="11"/>
      <c r="BJL10" s="11"/>
      <c r="BJM10" s="11"/>
      <c r="BJN10" s="234"/>
      <c r="BJO10" s="235"/>
      <c r="BJP10" s="11"/>
      <c r="BJQ10" s="11"/>
      <c r="BJR10" s="11"/>
      <c r="BJS10" s="11"/>
      <c r="BJT10" s="11"/>
      <c r="BJU10" s="234"/>
      <c r="BJV10" s="235"/>
      <c r="BJW10" s="11"/>
      <c r="BJX10" s="11"/>
      <c r="BJY10" s="11"/>
      <c r="BJZ10" s="11"/>
      <c r="BKA10" s="11"/>
      <c r="BKB10" s="234"/>
      <c r="BKC10" s="235"/>
      <c r="BKD10" s="11"/>
      <c r="BKE10" s="11"/>
      <c r="BKF10" s="11"/>
      <c r="BKG10" s="11"/>
      <c r="BKH10" s="11"/>
      <c r="BKI10" s="234"/>
      <c r="BKJ10" s="235"/>
      <c r="BKK10" s="11"/>
      <c r="BKL10" s="11"/>
      <c r="BKM10" s="11"/>
      <c r="BKN10" s="11"/>
      <c r="BKO10" s="11"/>
      <c r="BKP10" s="234"/>
      <c r="BKQ10" s="235"/>
      <c r="BKR10" s="11"/>
      <c r="BKS10" s="11"/>
      <c r="BKT10" s="11"/>
      <c r="BKU10" s="11"/>
      <c r="BKV10" s="11"/>
      <c r="BKW10" s="234"/>
      <c r="BKX10" s="235"/>
      <c r="BKY10" s="11"/>
      <c r="BKZ10" s="11"/>
      <c r="BLA10" s="11"/>
      <c r="BLB10" s="11"/>
      <c r="BLC10" s="11"/>
      <c r="BLD10" s="234"/>
      <c r="BLE10" s="235"/>
      <c r="BLF10" s="11"/>
      <c r="BLG10" s="11"/>
      <c r="BLH10" s="11"/>
      <c r="BLI10" s="11"/>
      <c r="BLJ10" s="11"/>
      <c r="BLK10" s="234"/>
      <c r="BLL10" s="235"/>
      <c r="BLM10" s="11"/>
      <c r="BLN10" s="11"/>
      <c r="BLO10" s="11"/>
      <c r="BLP10" s="11"/>
      <c r="BLQ10" s="11"/>
      <c r="BLR10" s="234"/>
      <c r="BLS10" s="235"/>
      <c r="BLT10" s="11"/>
      <c r="BLU10" s="11"/>
      <c r="BLV10" s="11"/>
      <c r="BLW10" s="11"/>
      <c r="BLX10" s="11"/>
      <c r="BLY10" s="234"/>
      <c r="BLZ10" s="235"/>
      <c r="BMA10" s="11"/>
      <c r="BMB10" s="11"/>
      <c r="BMC10" s="11"/>
      <c r="BMD10" s="11"/>
      <c r="BME10" s="11"/>
      <c r="BMF10" s="234"/>
      <c r="BMG10" s="235"/>
      <c r="BMH10" s="11"/>
      <c r="BMI10" s="11"/>
      <c r="BMJ10" s="11"/>
      <c r="BMK10" s="11"/>
      <c r="BML10" s="11"/>
      <c r="BMM10" s="234"/>
      <c r="BMN10" s="235"/>
      <c r="BMO10" s="11"/>
      <c r="BMP10" s="11"/>
      <c r="BMQ10" s="11"/>
      <c r="BMR10" s="11"/>
      <c r="BMS10" s="11"/>
      <c r="BMT10" s="234"/>
      <c r="BMU10" s="235"/>
      <c r="BMV10" s="11"/>
      <c r="BMW10" s="11"/>
      <c r="BMX10" s="11"/>
      <c r="BMY10" s="11"/>
      <c r="BMZ10" s="11"/>
      <c r="BNA10" s="234"/>
      <c r="BNB10" s="235"/>
      <c r="BNC10" s="11"/>
      <c r="BND10" s="11"/>
      <c r="BNE10" s="11"/>
      <c r="BNF10" s="11"/>
      <c r="BNG10" s="11"/>
      <c r="BNH10" s="234"/>
      <c r="BNI10" s="235"/>
      <c r="BNJ10" s="11"/>
      <c r="BNK10" s="11"/>
      <c r="BNL10" s="11"/>
      <c r="BNM10" s="11"/>
      <c r="BNN10" s="11"/>
      <c r="BNO10" s="234"/>
      <c r="BNP10" s="235"/>
      <c r="BNQ10" s="11"/>
      <c r="BNR10" s="11"/>
      <c r="BNS10" s="11"/>
      <c r="BNT10" s="11"/>
      <c r="BNU10" s="11"/>
      <c r="BNV10" s="234"/>
      <c r="BNW10" s="235"/>
      <c r="BNX10" s="11"/>
      <c r="BNY10" s="11"/>
      <c r="BNZ10" s="11"/>
      <c r="BOA10" s="11"/>
      <c r="BOB10" s="11"/>
      <c r="BOC10" s="234"/>
      <c r="BOD10" s="235"/>
      <c r="BOE10" s="11"/>
      <c r="BOF10" s="11"/>
      <c r="BOG10" s="11"/>
      <c r="BOH10" s="11"/>
      <c r="BOI10" s="11"/>
      <c r="BOJ10" s="234"/>
      <c r="BOK10" s="235"/>
      <c r="BOL10" s="11"/>
      <c r="BOM10" s="11"/>
      <c r="BON10" s="11"/>
      <c r="BOO10" s="11"/>
      <c r="BOP10" s="11"/>
      <c r="BOQ10" s="234"/>
      <c r="BOR10" s="235"/>
      <c r="BOS10" s="11"/>
      <c r="BOT10" s="11"/>
      <c r="BOU10" s="11"/>
      <c r="BOV10" s="11"/>
      <c r="BOW10" s="11"/>
      <c r="BOX10" s="234"/>
      <c r="BOY10" s="235"/>
      <c r="BOZ10" s="11"/>
      <c r="BPA10" s="11"/>
      <c r="BPB10" s="11"/>
      <c r="BPC10" s="11"/>
      <c r="BPD10" s="11"/>
      <c r="BPE10" s="234"/>
      <c r="BPF10" s="235"/>
      <c r="BPG10" s="11"/>
      <c r="BPH10" s="11"/>
      <c r="BPI10" s="11"/>
      <c r="BPJ10" s="11"/>
      <c r="BPK10" s="11"/>
      <c r="BPL10" s="234"/>
      <c r="BPM10" s="235"/>
      <c r="BPN10" s="11"/>
      <c r="BPO10" s="11"/>
      <c r="BPP10" s="11"/>
      <c r="BPQ10" s="11"/>
      <c r="BPR10" s="11"/>
      <c r="BPS10" s="234"/>
      <c r="BPT10" s="235"/>
      <c r="BPU10" s="11"/>
      <c r="BPV10" s="11"/>
      <c r="BPW10" s="11"/>
      <c r="BPX10" s="11"/>
      <c r="BPY10" s="11"/>
      <c r="BPZ10" s="234"/>
      <c r="BQA10" s="235"/>
      <c r="BQB10" s="11"/>
      <c r="BQC10" s="11"/>
      <c r="BQD10" s="11"/>
      <c r="BQE10" s="11"/>
      <c r="BQF10" s="11"/>
      <c r="BQG10" s="234"/>
      <c r="BQH10" s="235"/>
      <c r="BQI10" s="11"/>
      <c r="BQJ10" s="11"/>
      <c r="BQK10" s="11"/>
      <c r="BQL10" s="11"/>
      <c r="BQM10" s="11"/>
      <c r="BQN10" s="234"/>
      <c r="BQO10" s="235"/>
      <c r="BQP10" s="11"/>
      <c r="BQQ10" s="11"/>
      <c r="BQR10" s="11"/>
      <c r="BQS10" s="11"/>
      <c r="BQT10" s="11"/>
      <c r="BQU10" s="234"/>
      <c r="BQV10" s="235"/>
      <c r="BQW10" s="11"/>
      <c r="BQX10" s="11"/>
      <c r="BQY10" s="11"/>
      <c r="BQZ10" s="11"/>
      <c r="BRA10" s="11"/>
      <c r="BRB10" s="234"/>
      <c r="BRC10" s="235"/>
      <c r="BRD10" s="11"/>
      <c r="BRE10" s="11"/>
      <c r="BRF10" s="11"/>
      <c r="BRG10" s="11"/>
      <c r="BRH10" s="11"/>
      <c r="BRI10" s="234"/>
      <c r="BRJ10" s="235"/>
      <c r="BRK10" s="11"/>
      <c r="BRL10" s="11"/>
      <c r="BRM10" s="11"/>
      <c r="BRN10" s="11"/>
      <c r="BRO10" s="11"/>
      <c r="BRP10" s="234"/>
      <c r="BRQ10" s="235"/>
      <c r="BRR10" s="11"/>
      <c r="BRS10" s="11"/>
      <c r="BRT10" s="11"/>
      <c r="BRU10" s="11"/>
      <c r="BRV10" s="11"/>
      <c r="BRW10" s="234"/>
      <c r="BRX10" s="235"/>
      <c r="BRY10" s="11"/>
      <c r="BRZ10" s="11"/>
      <c r="BSA10" s="11"/>
      <c r="BSB10" s="11"/>
      <c r="BSC10" s="11"/>
      <c r="BSD10" s="234"/>
      <c r="BSE10" s="235"/>
      <c r="BSF10" s="11"/>
      <c r="BSG10" s="11"/>
      <c r="BSH10" s="11"/>
      <c r="BSI10" s="11"/>
      <c r="BSJ10" s="11"/>
      <c r="BSK10" s="234"/>
      <c r="BSL10" s="235"/>
      <c r="BSM10" s="11"/>
      <c r="BSN10" s="11"/>
      <c r="BSO10" s="11"/>
      <c r="BSP10" s="11"/>
      <c r="BSQ10" s="11"/>
      <c r="BSR10" s="234"/>
      <c r="BSS10" s="235"/>
      <c r="BST10" s="11"/>
      <c r="BSU10" s="11"/>
      <c r="BSV10" s="11"/>
      <c r="BSW10" s="11"/>
      <c r="BSX10" s="11"/>
      <c r="BSY10" s="234"/>
      <c r="BSZ10" s="235"/>
      <c r="BTA10" s="11"/>
      <c r="BTB10" s="11"/>
      <c r="BTC10" s="11"/>
      <c r="BTD10" s="11"/>
      <c r="BTE10" s="11"/>
      <c r="BTF10" s="234"/>
      <c r="BTG10" s="235"/>
      <c r="BTH10" s="11"/>
      <c r="BTI10" s="11"/>
      <c r="BTJ10" s="11"/>
      <c r="BTK10" s="11"/>
      <c r="BTL10" s="11"/>
      <c r="BTM10" s="234"/>
      <c r="BTN10" s="235"/>
      <c r="BTO10" s="11"/>
      <c r="BTP10" s="11"/>
      <c r="BTQ10" s="11"/>
      <c r="BTR10" s="11"/>
      <c r="BTS10" s="11"/>
      <c r="BTT10" s="234"/>
      <c r="BTU10" s="235"/>
      <c r="BTV10" s="11"/>
      <c r="BTW10" s="11"/>
      <c r="BTX10" s="11"/>
      <c r="BTY10" s="11"/>
      <c r="BTZ10" s="11"/>
      <c r="BUA10" s="234"/>
      <c r="BUB10" s="235"/>
      <c r="BUC10" s="11"/>
      <c r="BUD10" s="11"/>
      <c r="BUE10" s="11"/>
      <c r="BUF10" s="11"/>
      <c r="BUG10" s="11"/>
      <c r="BUH10" s="234"/>
      <c r="BUI10" s="235"/>
      <c r="BUJ10" s="11"/>
      <c r="BUK10" s="11"/>
      <c r="BUL10" s="11"/>
      <c r="BUM10" s="11"/>
      <c r="BUN10" s="11"/>
      <c r="BUO10" s="234"/>
      <c r="BUP10" s="235"/>
      <c r="BUQ10" s="11"/>
      <c r="BUR10" s="11"/>
      <c r="BUS10" s="11"/>
      <c r="BUT10" s="11"/>
      <c r="BUU10" s="11"/>
      <c r="BUV10" s="234"/>
      <c r="BUW10" s="235"/>
      <c r="BUX10" s="11"/>
      <c r="BUY10" s="11"/>
      <c r="BUZ10" s="11"/>
      <c r="BVA10" s="11"/>
      <c r="BVB10" s="11"/>
      <c r="BVC10" s="234"/>
      <c r="BVD10" s="235"/>
      <c r="BVE10" s="11"/>
      <c r="BVF10" s="11"/>
      <c r="BVG10" s="11"/>
      <c r="BVH10" s="11"/>
      <c r="BVI10" s="11"/>
      <c r="BVJ10" s="234"/>
      <c r="BVK10" s="235"/>
      <c r="BVL10" s="11"/>
      <c r="BVM10" s="11"/>
      <c r="BVN10" s="11"/>
      <c r="BVO10" s="11"/>
      <c r="BVP10" s="11"/>
      <c r="BVQ10" s="234"/>
      <c r="BVR10" s="235"/>
      <c r="BVS10" s="11"/>
      <c r="BVT10" s="11"/>
      <c r="BVU10" s="11"/>
      <c r="BVV10" s="11"/>
      <c r="BVW10" s="11"/>
      <c r="BVX10" s="234"/>
      <c r="BVY10" s="235"/>
      <c r="BVZ10" s="11"/>
      <c r="BWA10" s="11"/>
      <c r="BWB10" s="11"/>
      <c r="BWC10" s="11"/>
      <c r="BWD10" s="11"/>
      <c r="BWE10" s="234"/>
      <c r="BWF10" s="235"/>
      <c r="BWG10" s="11"/>
      <c r="BWH10" s="11"/>
      <c r="BWI10" s="11"/>
      <c r="BWJ10" s="11"/>
      <c r="BWK10" s="11"/>
      <c r="BWL10" s="234"/>
      <c r="BWM10" s="235"/>
      <c r="BWN10" s="11"/>
      <c r="BWO10" s="11"/>
      <c r="BWP10" s="11"/>
      <c r="BWQ10" s="11"/>
      <c r="BWR10" s="11"/>
      <c r="BWS10" s="234"/>
      <c r="BWT10" s="235"/>
      <c r="BWU10" s="11"/>
      <c r="BWV10" s="11"/>
      <c r="BWW10" s="11"/>
      <c r="BWX10" s="11"/>
      <c r="BWY10" s="11"/>
      <c r="BWZ10" s="234"/>
      <c r="BXA10" s="235"/>
      <c r="BXB10" s="11"/>
      <c r="BXC10" s="11"/>
      <c r="BXD10" s="11"/>
      <c r="BXE10" s="11"/>
      <c r="BXF10" s="11"/>
      <c r="BXG10" s="234"/>
      <c r="BXH10" s="235"/>
      <c r="BXI10" s="11"/>
      <c r="BXJ10" s="11"/>
      <c r="BXK10" s="11"/>
      <c r="BXL10" s="11"/>
      <c r="BXM10" s="11"/>
      <c r="BXN10" s="234"/>
      <c r="BXO10" s="235"/>
      <c r="BXP10" s="11"/>
      <c r="BXQ10" s="11"/>
      <c r="BXR10" s="11"/>
      <c r="BXS10" s="11"/>
      <c r="BXT10" s="11"/>
      <c r="BXU10" s="234"/>
      <c r="BXV10" s="235"/>
      <c r="BXW10" s="11"/>
      <c r="BXX10" s="11"/>
      <c r="BXY10" s="11"/>
      <c r="BXZ10" s="11"/>
      <c r="BYA10" s="11"/>
      <c r="BYB10" s="234"/>
      <c r="BYC10" s="235"/>
      <c r="BYD10" s="11"/>
      <c r="BYE10" s="11"/>
      <c r="BYF10" s="11"/>
      <c r="BYG10" s="11"/>
      <c r="BYH10" s="11"/>
      <c r="BYI10" s="234"/>
      <c r="BYJ10" s="235"/>
      <c r="BYK10" s="11"/>
      <c r="BYL10" s="11"/>
      <c r="BYM10" s="11"/>
      <c r="BYN10" s="11"/>
      <c r="BYO10" s="11"/>
      <c r="BYP10" s="234"/>
      <c r="BYQ10" s="235"/>
      <c r="BYR10" s="11"/>
      <c r="BYS10" s="11"/>
      <c r="BYT10" s="11"/>
      <c r="BYU10" s="11"/>
      <c r="BYV10" s="11"/>
      <c r="BYW10" s="234"/>
      <c r="BYX10" s="235"/>
      <c r="BYY10" s="11"/>
      <c r="BYZ10" s="11"/>
      <c r="BZA10" s="11"/>
      <c r="BZB10" s="11"/>
      <c r="BZC10" s="11"/>
      <c r="BZD10" s="234"/>
      <c r="BZE10" s="235"/>
      <c r="BZF10" s="11"/>
      <c r="BZG10" s="11"/>
      <c r="BZH10" s="11"/>
      <c r="BZI10" s="11"/>
      <c r="BZJ10" s="11"/>
      <c r="BZK10" s="234"/>
      <c r="BZL10" s="235"/>
      <c r="BZM10" s="11"/>
      <c r="BZN10" s="11"/>
      <c r="BZO10" s="11"/>
      <c r="BZP10" s="11"/>
      <c r="BZQ10" s="11"/>
      <c r="BZR10" s="234"/>
      <c r="BZS10" s="235"/>
      <c r="BZT10" s="11"/>
      <c r="BZU10" s="11"/>
      <c r="BZV10" s="11"/>
      <c r="BZW10" s="11"/>
      <c r="BZX10" s="11"/>
      <c r="BZY10" s="234"/>
      <c r="BZZ10" s="235"/>
      <c r="CAA10" s="11"/>
      <c r="CAB10" s="11"/>
      <c r="CAC10" s="11"/>
      <c r="CAD10" s="11"/>
      <c r="CAE10" s="11"/>
      <c r="CAF10" s="234"/>
      <c r="CAG10" s="235"/>
      <c r="CAH10" s="11"/>
      <c r="CAI10" s="11"/>
      <c r="CAJ10" s="11"/>
      <c r="CAK10" s="11"/>
      <c r="CAL10" s="11"/>
      <c r="CAM10" s="234"/>
      <c r="CAN10" s="235"/>
      <c r="CAO10" s="11"/>
      <c r="CAP10" s="11"/>
      <c r="CAQ10" s="11"/>
      <c r="CAR10" s="11"/>
      <c r="CAS10" s="11"/>
      <c r="CAT10" s="234"/>
      <c r="CAU10" s="235"/>
      <c r="CAV10" s="11"/>
      <c r="CAW10" s="11"/>
      <c r="CAX10" s="11"/>
      <c r="CAY10" s="11"/>
      <c r="CAZ10" s="11"/>
      <c r="CBA10" s="234"/>
      <c r="CBB10" s="235"/>
      <c r="CBC10" s="11"/>
      <c r="CBD10" s="11"/>
      <c r="CBE10" s="11"/>
      <c r="CBF10" s="11"/>
      <c r="CBG10" s="11"/>
      <c r="CBH10" s="234"/>
      <c r="CBI10" s="235"/>
      <c r="CBJ10" s="11"/>
      <c r="CBK10" s="11"/>
      <c r="CBL10" s="11"/>
      <c r="CBM10" s="11"/>
      <c r="CBN10" s="11"/>
      <c r="CBO10" s="234"/>
      <c r="CBP10" s="235"/>
      <c r="CBQ10" s="11"/>
      <c r="CBR10" s="11"/>
      <c r="CBS10" s="11"/>
      <c r="CBT10" s="11"/>
      <c r="CBU10" s="11"/>
      <c r="CBV10" s="234"/>
      <c r="CBW10" s="235"/>
      <c r="CBX10" s="11"/>
      <c r="CBY10" s="11"/>
      <c r="CBZ10" s="11"/>
      <c r="CCA10" s="11"/>
      <c r="CCB10" s="11"/>
      <c r="CCC10" s="234"/>
      <c r="CCD10" s="235"/>
      <c r="CCE10" s="11"/>
      <c r="CCF10" s="11"/>
      <c r="CCG10" s="11"/>
      <c r="CCH10" s="11"/>
      <c r="CCI10" s="11"/>
      <c r="CCJ10" s="234"/>
      <c r="CCK10" s="235"/>
      <c r="CCL10" s="11"/>
      <c r="CCM10" s="11"/>
      <c r="CCN10" s="11"/>
      <c r="CCO10" s="11"/>
      <c r="CCP10" s="11"/>
      <c r="CCQ10" s="234"/>
      <c r="CCR10" s="235"/>
      <c r="CCS10" s="11"/>
      <c r="CCT10" s="11"/>
      <c r="CCU10" s="11"/>
      <c r="CCV10" s="11"/>
      <c r="CCW10" s="11"/>
      <c r="CCX10" s="234"/>
      <c r="CCY10" s="235"/>
      <c r="CCZ10" s="11"/>
      <c r="CDA10" s="11"/>
      <c r="CDB10" s="11"/>
      <c r="CDC10" s="11"/>
      <c r="CDD10" s="11"/>
      <c r="CDE10" s="234"/>
      <c r="CDF10" s="235"/>
      <c r="CDG10" s="11"/>
      <c r="CDH10" s="11"/>
      <c r="CDI10" s="11"/>
      <c r="CDJ10" s="11"/>
      <c r="CDK10" s="11"/>
      <c r="CDL10" s="234"/>
      <c r="CDM10" s="235"/>
      <c r="CDN10" s="11"/>
      <c r="CDO10" s="11"/>
      <c r="CDP10" s="11"/>
      <c r="CDQ10" s="11"/>
      <c r="CDR10" s="11"/>
      <c r="CDS10" s="234"/>
      <c r="CDT10" s="235"/>
      <c r="CDU10" s="11"/>
      <c r="CDV10" s="11"/>
      <c r="CDW10" s="11"/>
      <c r="CDX10" s="11"/>
      <c r="CDY10" s="11"/>
      <c r="CDZ10" s="234"/>
      <c r="CEA10" s="235"/>
      <c r="CEB10" s="11"/>
      <c r="CEC10" s="11"/>
      <c r="CED10" s="11"/>
      <c r="CEE10" s="11"/>
      <c r="CEF10" s="11"/>
      <c r="CEG10" s="234"/>
      <c r="CEH10" s="235"/>
      <c r="CEI10" s="11"/>
      <c r="CEJ10" s="11"/>
      <c r="CEK10" s="11"/>
      <c r="CEL10" s="11"/>
      <c r="CEM10" s="11"/>
      <c r="CEN10" s="234"/>
      <c r="CEO10" s="235"/>
      <c r="CEP10" s="11"/>
      <c r="CEQ10" s="11"/>
      <c r="CER10" s="11"/>
      <c r="CES10" s="11"/>
      <c r="CET10" s="11"/>
      <c r="CEU10" s="234"/>
      <c r="CEV10" s="235"/>
      <c r="CEW10" s="11"/>
      <c r="CEX10" s="11"/>
      <c r="CEY10" s="11"/>
      <c r="CEZ10" s="11"/>
      <c r="CFA10" s="11"/>
      <c r="CFB10" s="234"/>
      <c r="CFC10" s="235"/>
      <c r="CFD10" s="11"/>
      <c r="CFE10" s="11"/>
      <c r="CFF10" s="11"/>
      <c r="CFG10" s="11"/>
      <c r="CFH10" s="11"/>
      <c r="CFI10" s="234"/>
      <c r="CFJ10" s="235"/>
      <c r="CFK10" s="11"/>
      <c r="CFL10" s="11"/>
      <c r="CFM10" s="11"/>
      <c r="CFN10" s="11"/>
      <c r="CFO10" s="11"/>
      <c r="CFP10" s="234"/>
      <c r="CFQ10" s="235"/>
      <c r="CFR10" s="11"/>
      <c r="CFS10" s="11"/>
      <c r="CFT10" s="11"/>
      <c r="CFU10" s="11"/>
      <c r="CFV10" s="11"/>
      <c r="CFW10" s="234"/>
      <c r="CFX10" s="235"/>
      <c r="CFY10" s="11"/>
      <c r="CFZ10" s="11"/>
      <c r="CGA10" s="11"/>
      <c r="CGB10" s="11"/>
      <c r="CGC10" s="11"/>
      <c r="CGD10" s="234"/>
      <c r="CGE10" s="235"/>
      <c r="CGF10" s="11"/>
      <c r="CGG10" s="11"/>
      <c r="CGH10" s="11"/>
      <c r="CGI10" s="11"/>
      <c r="CGJ10" s="11"/>
      <c r="CGK10" s="234"/>
      <c r="CGL10" s="235"/>
      <c r="CGM10" s="11"/>
      <c r="CGN10" s="11"/>
      <c r="CGO10" s="11"/>
      <c r="CGP10" s="11"/>
      <c r="CGQ10" s="11"/>
      <c r="CGR10" s="234"/>
      <c r="CGS10" s="235"/>
      <c r="CGT10" s="11"/>
      <c r="CGU10" s="11"/>
      <c r="CGV10" s="11"/>
      <c r="CGW10" s="11"/>
      <c r="CGX10" s="11"/>
      <c r="CGY10" s="234"/>
      <c r="CGZ10" s="235"/>
      <c r="CHA10" s="11"/>
      <c r="CHB10" s="11"/>
      <c r="CHC10" s="11"/>
      <c r="CHD10" s="11"/>
      <c r="CHE10" s="11"/>
      <c r="CHF10" s="234"/>
      <c r="CHG10" s="235"/>
      <c r="CHH10" s="11"/>
      <c r="CHI10" s="11"/>
      <c r="CHJ10" s="11"/>
      <c r="CHK10" s="11"/>
      <c r="CHL10" s="11"/>
      <c r="CHM10" s="234"/>
      <c r="CHN10" s="235"/>
      <c r="CHO10" s="11"/>
      <c r="CHP10" s="11"/>
      <c r="CHQ10" s="11"/>
      <c r="CHR10" s="11"/>
      <c r="CHS10" s="11"/>
      <c r="CHT10" s="234"/>
      <c r="CHU10" s="235"/>
      <c r="CHV10" s="11"/>
      <c r="CHW10" s="11"/>
      <c r="CHX10" s="11"/>
      <c r="CHY10" s="11"/>
      <c r="CHZ10" s="11"/>
      <c r="CIA10" s="234"/>
      <c r="CIB10" s="235"/>
      <c r="CIC10" s="11"/>
      <c r="CID10" s="11"/>
      <c r="CIE10" s="11"/>
      <c r="CIF10" s="11"/>
      <c r="CIG10" s="11"/>
      <c r="CIH10" s="234"/>
      <c r="CII10" s="235"/>
      <c r="CIJ10" s="11"/>
      <c r="CIK10" s="11"/>
      <c r="CIL10" s="11"/>
      <c r="CIM10" s="11"/>
      <c r="CIN10" s="11"/>
      <c r="CIO10" s="234"/>
      <c r="CIP10" s="235"/>
      <c r="CIQ10" s="11"/>
      <c r="CIR10" s="11"/>
      <c r="CIS10" s="11"/>
      <c r="CIT10" s="11"/>
      <c r="CIU10" s="11"/>
      <c r="CIV10" s="234"/>
      <c r="CIW10" s="235"/>
      <c r="CIX10" s="11"/>
      <c r="CIY10" s="11"/>
      <c r="CIZ10" s="11"/>
      <c r="CJA10" s="11"/>
      <c r="CJB10" s="11"/>
      <c r="CJC10" s="234"/>
      <c r="CJD10" s="235"/>
      <c r="CJE10" s="11"/>
      <c r="CJF10" s="11"/>
      <c r="CJG10" s="11"/>
      <c r="CJH10" s="11"/>
      <c r="CJI10" s="11"/>
      <c r="CJJ10" s="234"/>
      <c r="CJK10" s="235"/>
      <c r="CJL10" s="11"/>
      <c r="CJM10" s="11"/>
      <c r="CJN10" s="11"/>
      <c r="CJO10" s="11"/>
      <c r="CJP10" s="11"/>
      <c r="CJQ10" s="234"/>
      <c r="CJR10" s="235"/>
      <c r="CJS10" s="11"/>
      <c r="CJT10" s="11"/>
      <c r="CJU10" s="11"/>
      <c r="CJV10" s="11"/>
      <c r="CJW10" s="11"/>
      <c r="CJX10" s="234"/>
      <c r="CJY10" s="235"/>
      <c r="CJZ10" s="11"/>
      <c r="CKA10" s="11"/>
      <c r="CKB10" s="11"/>
      <c r="CKC10" s="11"/>
      <c r="CKD10" s="11"/>
      <c r="CKE10" s="234"/>
      <c r="CKF10" s="235"/>
      <c r="CKG10" s="11"/>
      <c r="CKH10" s="11"/>
      <c r="CKI10" s="11"/>
      <c r="CKJ10" s="11"/>
      <c r="CKK10" s="11"/>
      <c r="CKL10" s="234"/>
      <c r="CKM10" s="235"/>
      <c r="CKN10" s="11"/>
      <c r="CKO10" s="11"/>
      <c r="CKP10" s="11"/>
      <c r="CKQ10" s="11"/>
      <c r="CKR10" s="11"/>
      <c r="CKS10" s="234"/>
      <c r="CKT10" s="235"/>
      <c r="CKU10" s="11"/>
      <c r="CKV10" s="11"/>
      <c r="CKW10" s="11"/>
      <c r="CKX10" s="11"/>
      <c r="CKY10" s="11"/>
      <c r="CKZ10" s="234"/>
      <c r="CLA10" s="235"/>
      <c r="CLB10" s="11"/>
      <c r="CLC10" s="11"/>
      <c r="CLD10" s="11"/>
      <c r="CLE10" s="11"/>
      <c r="CLF10" s="11"/>
      <c r="CLG10" s="234"/>
      <c r="CLH10" s="235"/>
      <c r="CLI10" s="11"/>
      <c r="CLJ10" s="11"/>
      <c r="CLK10" s="11"/>
      <c r="CLL10" s="11"/>
      <c r="CLM10" s="11"/>
      <c r="CLN10" s="234"/>
      <c r="CLO10" s="235"/>
      <c r="CLP10" s="11"/>
      <c r="CLQ10" s="11"/>
      <c r="CLR10" s="11"/>
      <c r="CLS10" s="11"/>
      <c r="CLT10" s="11"/>
      <c r="CLU10" s="234"/>
      <c r="CLV10" s="235"/>
      <c r="CLW10" s="11"/>
      <c r="CLX10" s="11"/>
      <c r="CLY10" s="11"/>
      <c r="CLZ10" s="11"/>
      <c r="CMA10" s="11"/>
      <c r="CMB10" s="234"/>
      <c r="CMC10" s="235"/>
      <c r="CMD10" s="11"/>
      <c r="CME10" s="11"/>
      <c r="CMF10" s="11"/>
      <c r="CMG10" s="11"/>
      <c r="CMH10" s="11"/>
      <c r="CMI10" s="234"/>
      <c r="CMJ10" s="235"/>
      <c r="CMK10" s="11"/>
      <c r="CML10" s="11"/>
      <c r="CMM10" s="11"/>
      <c r="CMN10" s="11"/>
      <c r="CMO10" s="11"/>
      <c r="CMP10" s="234"/>
      <c r="CMQ10" s="235"/>
      <c r="CMR10" s="11"/>
      <c r="CMS10" s="11"/>
      <c r="CMT10" s="11"/>
      <c r="CMU10" s="11"/>
      <c r="CMV10" s="11"/>
      <c r="CMW10" s="234"/>
      <c r="CMX10" s="235"/>
      <c r="CMY10" s="11"/>
      <c r="CMZ10" s="11"/>
      <c r="CNA10" s="11"/>
      <c r="CNB10" s="11"/>
      <c r="CNC10" s="11"/>
      <c r="CND10" s="234"/>
      <c r="CNE10" s="235"/>
      <c r="CNF10" s="11"/>
      <c r="CNG10" s="11"/>
      <c r="CNH10" s="11"/>
      <c r="CNI10" s="11"/>
      <c r="CNJ10" s="11"/>
      <c r="CNK10" s="234"/>
      <c r="CNL10" s="235"/>
      <c r="CNM10" s="11"/>
      <c r="CNN10" s="11"/>
      <c r="CNO10" s="11"/>
      <c r="CNP10" s="11"/>
      <c r="CNQ10" s="11"/>
      <c r="CNR10" s="234"/>
      <c r="CNS10" s="235"/>
      <c r="CNT10" s="11"/>
      <c r="CNU10" s="11"/>
      <c r="CNV10" s="11"/>
      <c r="CNW10" s="11"/>
      <c r="CNX10" s="11"/>
      <c r="CNY10" s="234"/>
      <c r="CNZ10" s="235"/>
      <c r="COA10" s="11"/>
      <c r="COB10" s="11"/>
      <c r="COC10" s="11"/>
      <c r="COD10" s="11"/>
      <c r="COE10" s="11"/>
      <c r="COF10" s="234"/>
      <c r="COG10" s="235"/>
      <c r="COH10" s="11"/>
      <c r="COI10" s="11"/>
      <c r="COJ10" s="11"/>
      <c r="COK10" s="11"/>
      <c r="COL10" s="11"/>
      <c r="COM10" s="234"/>
      <c r="CON10" s="235"/>
      <c r="COO10" s="11"/>
      <c r="COP10" s="11"/>
      <c r="COQ10" s="11"/>
      <c r="COR10" s="11"/>
      <c r="COS10" s="11"/>
      <c r="COT10" s="234"/>
      <c r="COU10" s="235"/>
      <c r="COV10" s="11"/>
      <c r="COW10" s="11"/>
      <c r="COX10" s="11"/>
      <c r="COY10" s="11"/>
      <c r="COZ10" s="11"/>
      <c r="CPA10" s="234"/>
      <c r="CPB10" s="235"/>
      <c r="CPC10" s="11"/>
      <c r="CPD10" s="11"/>
      <c r="CPE10" s="11"/>
      <c r="CPF10" s="11"/>
      <c r="CPG10" s="11"/>
      <c r="CPH10" s="234"/>
      <c r="CPI10" s="235"/>
      <c r="CPJ10" s="11"/>
      <c r="CPK10" s="11"/>
      <c r="CPL10" s="11"/>
      <c r="CPM10" s="11"/>
      <c r="CPN10" s="11"/>
      <c r="CPO10" s="234"/>
      <c r="CPP10" s="235"/>
      <c r="CPQ10" s="11"/>
      <c r="CPR10" s="11"/>
      <c r="CPS10" s="11"/>
      <c r="CPT10" s="11"/>
      <c r="CPU10" s="11"/>
      <c r="CPV10" s="234"/>
      <c r="CPW10" s="235"/>
      <c r="CPX10" s="11"/>
      <c r="CPY10" s="11"/>
      <c r="CPZ10" s="11"/>
      <c r="CQA10" s="11"/>
      <c r="CQB10" s="11"/>
      <c r="CQC10" s="234"/>
      <c r="CQD10" s="235"/>
      <c r="CQE10" s="11"/>
      <c r="CQF10" s="11"/>
      <c r="CQG10" s="11"/>
      <c r="CQH10" s="11"/>
      <c r="CQI10" s="11"/>
      <c r="CQJ10" s="234"/>
      <c r="CQK10" s="235"/>
      <c r="CQL10" s="11"/>
      <c r="CQM10" s="11"/>
      <c r="CQN10" s="11"/>
      <c r="CQO10" s="11"/>
      <c r="CQP10" s="11"/>
      <c r="CQQ10" s="234"/>
      <c r="CQR10" s="235"/>
      <c r="CQS10" s="11"/>
      <c r="CQT10" s="11"/>
      <c r="CQU10" s="11"/>
      <c r="CQV10" s="11"/>
      <c r="CQW10" s="11"/>
      <c r="CQX10" s="234"/>
      <c r="CQY10" s="235"/>
      <c r="CQZ10" s="11"/>
      <c r="CRA10" s="11"/>
      <c r="CRB10" s="11"/>
      <c r="CRC10" s="11"/>
      <c r="CRD10" s="11"/>
      <c r="CRE10" s="234"/>
      <c r="CRF10" s="235"/>
      <c r="CRG10" s="11"/>
      <c r="CRH10" s="11"/>
      <c r="CRI10" s="11"/>
      <c r="CRJ10" s="11"/>
      <c r="CRK10" s="11"/>
      <c r="CRL10" s="234"/>
      <c r="CRM10" s="235"/>
      <c r="CRN10" s="11"/>
      <c r="CRO10" s="11"/>
      <c r="CRP10" s="11"/>
      <c r="CRQ10" s="11"/>
      <c r="CRR10" s="11"/>
      <c r="CRS10" s="234"/>
      <c r="CRT10" s="235"/>
      <c r="CRU10" s="11"/>
      <c r="CRV10" s="11"/>
      <c r="CRW10" s="11"/>
      <c r="CRX10" s="11"/>
      <c r="CRY10" s="11"/>
      <c r="CRZ10" s="234"/>
      <c r="CSA10" s="235"/>
      <c r="CSB10" s="11"/>
      <c r="CSC10" s="11"/>
      <c r="CSD10" s="11"/>
      <c r="CSE10" s="11"/>
      <c r="CSF10" s="11"/>
      <c r="CSG10" s="234"/>
      <c r="CSH10" s="235"/>
      <c r="CSI10" s="11"/>
      <c r="CSJ10" s="11"/>
      <c r="CSK10" s="11"/>
      <c r="CSL10" s="11"/>
      <c r="CSM10" s="11"/>
      <c r="CSN10" s="234"/>
      <c r="CSO10" s="235"/>
      <c r="CSP10" s="11"/>
      <c r="CSQ10" s="11"/>
      <c r="CSR10" s="11"/>
      <c r="CSS10" s="11"/>
      <c r="CST10" s="11"/>
      <c r="CSU10" s="234"/>
      <c r="CSV10" s="235"/>
      <c r="CSW10" s="11"/>
      <c r="CSX10" s="11"/>
      <c r="CSY10" s="11"/>
      <c r="CSZ10" s="11"/>
      <c r="CTA10" s="11"/>
      <c r="CTB10" s="234"/>
      <c r="CTC10" s="235"/>
      <c r="CTD10" s="11"/>
      <c r="CTE10" s="11"/>
      <c r="CTF10" s="11"/>
      <c r="CTG10" s="11"/>
      <c r="CTH10" s="11"/>
      <c r="CTI10" s="234"/>
      <c r="CTJ10" s="235"/>
      <c r="CTK10" s="11"/>
      <c r="CTL10" s="11"/>
      <c r="CTM10" s="11"/>
      <c r="CTN10" s="11"/>
      <c r="CTO10" s="11"/>
      <c r="CTP10" s="234"/>
      <c r="CTQ10" s="235"/>
      <c r="CTR10" s="11"/>
      <c r="CTS10" s="11"/>
      <c r="CTT10" s="11"/>
      <c r="CTU10" s="11"/>
      <c r="CTV10" s="11"/>
      <c r="CTW10" s="234"/>
      <c r="CTX10" s="235"/>
      <c r="CTY10" s="11"/>
      <c r="CTZ10" s="11"/>
      <c r="CUA10" s="11"/>
      <c r="CUB10" s="11"/>
      <c r="CUC10" s="11"/>
      <c r="CUD10" s="234"/>
      <c r="CUE10" s="235"/>
      <c r="CUF10" s="11"/>
      <c r="CUG10" s="11"/>
      <c r="CUH10" s="11"/>
      <c r="CUI10" s="11"/>
      <c r="CUJ10" s="11"/>
      <c r="CUK10" s="234"/>
      <c r="CUL10" s="235"/>
      <c r="CUM10" s="11"/>
      <c r="CUN10" s="11"/>
      <c r="CUO10" s="11"/>
      <c r="CUP10" s="11"/>
      <c r="CUQ10" s="11"/>
      <c r="CUR10" s="234"/>
      <c r="CUS10" s="235"/>
      <c r="CUT10" s="11"/>
      <c r="CUU10" s="11"/>
      <c r="CUV10" s="11"/>
      <c r="CUW10" s="11"/>
      <c r="CUX10" s="11"/>
      <c r="CUY10" s="234"/>
      <c r="CUZ10" s="235"/>
      <c r="CVA10" s="11"/>
      <c r="CVB10" s="11"/>
      <c r="CVC10" s="11"/>
      <c r="CVD10" s="11"/>
      <c r="CVE10" s="11"/>
      <c r="CVF10" s="234"/>
      <c r="CVG10" s="235"/>
      <c r="CVH10" s="11"/>
      <c r="CVI10" s="11"/>
      <c r="CVJ10" s="11"/>
      <c r="CVK10" s="11"/>
      <c r="CVL10" s="11"/>
      <c r="CVM10" s="234"/>
      <c r="CVN10" s="235"/>
      <c r="CVO10" s="11"/>
      <c r="CVP10" s="11"/>
      <c r="CVQ10" s="11"/>
      <c r="CVR10" s="11"/>
      <c r="CVS10" s="11"/>
      <c r="CVT10" s="234"/>
      <c r="CVU10" s="235"/>
      <c r="CVV10" s="11"/>
      <c r="CVW10" s="11"/>
      <c r="CVX10" s="11"/>
      <c r="CVY10" s="11"/>
      <c r="CVZ10" s="11"/>
      <c r="CWA10" s="234"/>
      <c r="CWB10" s="235"/>
      <c r="CWC10" s="11"/>
      <c r="CWD10" s="11"/>
      <c r="CWE10" s="11"/>
      <c r="CWF10" s="11"/>
      <c r="CWG10" s="11"/>
      <c r="CWH10" s="234"/>
      <c r="CWI10" s="235"/>
      <c r="CWJ10" s="11"/>
      <c r="CWK10" s="11"/>
      <c r="CWL10" s="11"/>
      <c r="CWM10" s="11"/>
      <c r="CWN10" s="11"/>
      <c r="CWO10" s="234"/>
      <c r="CWP10" s="235"/>
      <c r="CWQ10" s="11"/>
      <c r="CWR10" s="11"/>
      <c r="CWS10" s="11"/>
      <c r="CWT10" s="11"/>
      <c r="CWU10" s="11"/>
      <c r="CWV10" s="234"/>
      <c r="CWW10" s="235"/>
      <c r="CWX10" s="11"/>
      <c r="CWY10" s="11"/>
      <c r="CWZ10" s="11"/>
      <c r="CXA10" s="11"/>
      <c r="CXB10" s="11"/>
      <c r="CXC10" s="234"/>
      <c r="CXD10" s="235"/>
      <c r="CXE10" s="11"/>
      <c r="CXF10" s="11"/>
      <c r="CXG10" s="11"/>
      <c r="CXH10" s="11"/>
      <c r="CXI10" s="11"/>
      <c r="CXJ10" s="234"/>
      <c r="CXK10" s="235"/>
      <c r="CXL10" s="11"/>
      <c r="CXM10" s="11"/>
      <c r="CXN10" s="11"/>
      <c r="CXO10" s="11"/>
      <c r="CXP10" s="11"/>
      <c r="CXQ10" s="234"/>
      <c r="CXR10" s="235"/>
      <c r="CXS10" s="11"/>
      <c r="CXT10" s="11"/>
      <c r="CXU10" s="11"/>
      <c r="CXV10" s="11"/>
      <c r="CXW10" s="11"/>
      <c r="CXX10" s="234"/>
      <c r="CXY10" s="235"/>
      <c r="CXZ10" s="11"/>
      <c r="CYA10" s="11"/>
      <c r="CYB10" s="11"/>
      <c r="CYC10" s="11"/>
      <c r="CYD10" s="11"/>
      <c r="CYE10" s="234"/>
      <c r="CYF10" s="235"/>
      <c r="CYG10" s="11"/>
      <c r="CYH10" s="11"/>
      <c r="CYI10" s="11"/>
      <c r="CYJ10" s="11"/>
      <c r="CYK10" s="11"/>
      <c r="CYL10" s="234"/>
      <c r="CYM10" s="235"/>
      <c r="CYN10" s="11"/>
      <c r="CYO10" s="11"/>
      <c r="CYP10" s="11"/>
      <c r="CYQ10" s="11"/>
      <c r="CYR10" s="11"/>
      <c r="CYS10" s="234"/>
      <c r="CYT10" s="235"/>
      <c r="CYU10" s="11"/>
      <c r="CYV10" s="11"/>
      <c r="CYW10" s="11"/>
      <c r="CYX10" s="11"/>
      <c r="CYY10" s="11"/>
      <c r="CYZ10" s="234"/>
      <c r="CZA10" s="235"/>
      <c r="CZB10" s="11"/>
      <c r="CZC10" s="11"/>
      <c r="CZD10" s="11"/>
      <c r="CZE10" s="11"/>
      <c r="CZF10" s="11"/>
      <c r="CZG10" s="234"/>
      <c r="CZH10" s="235"/>
      <c r="CZI10" s="11"/>
      <c r="CZJ10" s="11"/>
      <c r="CZK10" s="11"/>
      <c r="CZL10" s="11"/>
      <c r="CZM10" s="11"/>
      <c r="CZN10" s="234"/>
      <c r="CZO10" s="235"/>
      <c r="CZP10" s="11"/>
      <c r="CZQ10" s="11"/>
      <c r="CZR10" s="11"/>
      <c r="CZS10" s="11"/>
      <c r="CZT10" s="11"/>
      <c r="CZU10" s="234"/>
      <c r="CZV10" s="235"/>
      <c r="CZW10" s="11"/>
      <c r="CZX10" s="11"/>
      <c r="CZY10" s="11"/>
      <c r="CZZ10" s="11"/>
      <c r="DAA10" s="11"/>
      <c r="DAB10" s="234"/>
      <c r="DAC10" s="235"/>
      <c r="DAD10" s="11"/>
      <c r="DAE10" s="11"/>
      <c r="DAF10" s="11"/>
      <c r="DAG10" s="11"/>
      <c r="DAH10" s="11"/>
      <c r="DAI10" s="234"/>
      <c r="DAJ10" s="235"/>
      <c r="DAK10" s="11"/>
      <c r="DAL10" s="11"/>
      <c r="DAM10" s="11"/>
      <c r="DAN10" s="11"/>
      <c r="DAO10" s="11"/>
      <c r="DAP10" s="234"/>
      <c r="DAQ10" s="235"/>
      <c r="DAR10" s="11"/>
      <c r="DAS10" s="11"/>
      <c r="DAT10" s="11"/>
      <c r="DAU10" s="11"/>
      <c r="DAV10" s="11"/>
      <c r="DAW10" s="234"/>
      <c r="DAX10" s="235"/>
      <c r="DAY10" s="11"/>
      <c r="DAZ10" s="11"/>
      <c r="DBA10" s="11"/>
      <c r="DBB10" s="11"/>
      <c r="DBC10" s="11"/>
      <c r="DBD10" s="234"/>
      <c r="DBE10" s="235"/>
      <c r="DBF10" s="11"/>
      <c r="DBG10" s="11"/>
      <c r="DBH10" s="11"/>
      <c r="DBI10" s="11"/>
      <c r="DBJ10" s="11"/>
      <c r="DBK10" s="234"/>
      <c r="DBL10" s="235"/>
      <c r="DBM10" s="11"/>
      <c r="DBN10" s="11"/>
      <c r="DBO10" s="11"/>
      <c r="DBP10" s="11"/>
      <c r="DBQ10" s="11"/>
      <c r="DBR10" s="234"/>
      <c r="DBS10" s="235"/>
      <c r="DBT10" s="11"/>
      <c r="DBU10" s="11"/>
      <c r="DBV10" s="11"/>
      <c r="DBW10" s="11"/>
      <c r="DBX10" s="11"/>
      <c r="DBY10" s="234"/>
      <c r="DBZ10" s="235"/>
      <c r="DCA10" s="11"/>
      <c r="DCB10" s="11"/>
      <c r="DCC10" s="11"/>
      <c r="DCD10" s="11"/>
      <c r="DCE10" s="11"/>
      <c r="DCF10" s="234"/>
      <c r="DCG10" s="235"/>
      <c r="DCH10" s="11"/>
      <c r="DCI10" s="11"/>
      <c r="DCJ10" s="11"/>
      <c r="DCK10" s="11"/>
      <c r="DCL10" s="11"/>
      <c r="DCM10" s="234"/>
      <c r="DCN10" s="235"/>
      <c r="DCO10" s="11"/>
      <c r="DCP10" s="11"/>
      <c r="DCQ10" s="11"/>
      <c r="DCR10" s="11"/>
      <c r="DCS10" s="11"/>
      <c r="DCT10" s="234"/>
      <c r="DCU10" s="235"/>
      <c r="DCV10" s="11"/>
      <c r="DCW10" s="11"/>
      <c r="DCX10" s="11"/>
      <c r="DCY10" s="11"/>
      <c r="DCZ10" s="11"/>
      <c r="DDA10" s="234"/>
      <c r="DDB10" s="235"/>
      <c r="DDC10" s="11"/>
      <c r="DDD10" s="11"/>
      <c r="DDE10" s="11"/>
      <c r="DDF10" s="11"/>
      <c r="DDG10" s="11"/>
      <c r="DDH10" s="234"/>
      <c r="DDI10" s="235"/>
      <c r="DDJ10" s="11"/>
      <c r="DDK10" s="11"/>
      <c r="DDL10" s="11"/>
      <c r="DDM10" s="11"/>
      <c r="DDN10" s="11"/>
      <c r="DDO10" s="234"/>
      <c r="DDP10" s="235"/>
      <c r="DDQ10" s="11"/>
      <c r="DDR10" s="11"/>
      <c r="DDS10" s="11"/>
      <c r="DDT10" s="11"/>
      <c r="DDU10" s="11"/>
      <c r="DDV10" s="234"/>
      <c r="DDW10" s="235"/>
      <c r="DDX10" s="11"/>
      <c r="DDY10" s="11"/>
      <c r="DDZ10" s="11"/>
      <c r="DEA10" s="11"/>
      <c r="DEB10" s="11"/>
      <c r="DEC10" s="234"/>
      <c r="DED10" s="235"/>
      <c r="DEE10" s="11"/>
      <c r="DEF10" s="11"/>
      <c r="DEG10" s="11"/>
      <c r="DEH10" s="11"/>
      <c r="DEI10" s="11"/>
      <c r="DEJ10" s="234"/>
      <c r="DEK10" s="235"/>
      <c r="DEL10" s="11"/>
      <c r="DEM10" s="11"/>
      <c r="DEN10" s="11"/>
      <c r="DEO10" s="11"/>
      <c r="DEP10" s="11"/>
      <c r="DEQ10" s="234"/>
      <c r="DER10" s="235"/>
      <c r="DES10" s="11"/>
      <c r="DET10" s="11"/>
      <c r="DEU10" s="11"/>
      <c r="DEV10" s="11"/>
      <c r="DEW10" s="11"/>
      <c r="DEX10" s="234"/>
      <c r="DEY10" s="235"/>
      <c r="DEZ10" s="11"/>
      <c r="DFA10" s="11"/>
      <c r="DFB10" s="11"/>
      <c r="DFC10" s="11"/>
      <c r="DFD10" s="11"/>
      <c r="DFE10" s="234"/>
      <c r="DFF10" s="235"/>
      <c r="DFG10" s="11"/>
      <c r="DFH10" s="11"/>
      <c r="DFI10" s="11"/>
      <c r="DFJ10" s="11"/>
      <c r="DFK10" s="11"/>
      <c r="DFL10" s="234"/>
      <c r="DFM10" s="235"/>
      <c r="DFN10" s="11"/>
      <c r="DFO10" s="11"/>
      <c r="DFP10" s="11"/>
      <c r="DFQ10" s="11"/>
      <c r="DFR10" s="11"/>
      <c r="DFS10" s="234"/>
      <c r="DFT10" s="235"/>
      <c r="DFU10" s="11"/>
      <c r="DFV10" s="11"/>
      <c r="DFW10" s="11"/>
      <c r="DFX10" s="11"/>
      <c r="DFY10" s="11"/>
      <c r="DFZ10" s="234"/>
      <c r="DGA10" s="235"/>
      <c r="DGB10" s="11"/>
      <c r="DGC10" s="11"/>
      <c r="DGD10" s="11"/>
      <c r="DGE10" s="11"/>
      <c r="DGF10" s="11"/>
      <c r="DGG10" s="234"/>
      <c r="DGH10" s="235"/>
      <c r="DGI10" s="11"/>
      <c r="DGJ10" s="11"/>
      <c r="DGK10" s="11"/>
      <c r="DGL10" s="11"/>
      <c r="DGM10" s="11"/>
      <c r="DGN10" s="234"/>
      <c r="DGO10" s="235"/>
      <c r="DGP10" s="11"/>
      <c r="DGQ10" s="11"/>
      <c r="DGR10" s="11"/>
      <c r="DGS10" s="11"/>
      <c r="DGT10" s="11"/>
      <c r="DGU10" s="234"/>
      <c r="DGV10" s="235"/>
      <c r="DGW10" s="11"/>
      <c r="DGX10" s="11"/>
      <c r="DGY10" s="11"/>
      <c r="DGZ10" s="11"/>
      <c r="DHA10" s="11"/>
      <c r="DHB10" s="234"/>
      <c r="DHC10" s="235"/>
      <c r="DHD10" s="11"/>
      <c r="DHE10" s="11"/>
      <c r="DHF10" s="11"/>
      <c r="DHG10" s="11"/>
      <c r="DHH10" s="11"/>
      <c r="DHI10" s="234"/>
      <c r="DHJ10" s="235"/>
      <c r="DHK10" s="11"/>
      <c r="DHL10" s="11"/>
      <c r="DHM10" s="11"/>
      <c r="DHN10" s="11"/>
      <c r="DHO10" s="11"/>
      <c r="DHP10" s="234"/>
      <c r="DHQ10" s="235"/>
      <c r="DHR10" s="11"/>
      <c r="DHS10" s="11"/>
      <c r="DHT10" s="11"/>
      <c r="DHU10" s="11"/>
      <c r="DHV10" s="11"/>
      <c r="DHW10" s="234"/>
      <c r="DHX10" s="235"/>
      <c r="DHY10" s="11"/>
      <c r="DHZ10" s="11"/>
      <c r="DIA10" s="11"/>
      <c r="DIB10" s="11"/>
      <c r="DIC10" s="11"/>
      <c r="DID10" s="234"/>
      <c r="DIE10" s="235"/>
      <c r="DIF10" s="11"/>
      <c r="DIG10" s="11"/>
      <c r="DIH10" s="11"/>
      <c r="DII10" s="11"/>
      <c r="DIJ10" s="11"/>
      <c r="DIK10" s="234"/>
      <c r="DIL10" s="235"/>
      <c r="DIM10" s="11"/>
      <c r="DIN10" s="11"/>
      <c r="DIO10" s="11"/>
      <c r="DIP10" s="11"/>
      <c r="DIQ10" s="11"/>
      <c r="DIR10" s="234"/>
      <c r="DIS10" s="235"/>
      <c r="DIT10" s="11"/>
      <c r="DIU10" s="11"/>
      <c r="DIV10" s="11"/>
      <c r="DIW10" s="11"/>
      <c r="DIX10" s="11"/>
      <c r="DIY10" s="234"/>
      <c r="DIZ10" s="235"/>
      <c r="DJA10" s="11"/>
      <c r="DJB10" s="11"/>
      <c r="DJC10" s="11"/>
      <c r="DJD10" s="11"/>
      <c r="DJE10" s="11"/>
      <c r="DJF10" s="234"/>
      <c r="DJG10" s="235"/>
      <c r="DJH10" s="11"/>
      <c r="DJI10" s="11"/>
      <c r="DJJ10" s="11"/>
      <c r="DJK10" s="11"/>
      <c r="DJL10" s="11"/>
      <c r="DJM10" s="234"/>
      <c r="DJN10" s="235"/>
      <c r="DJO10" s="11"/>
      <c r="DJP10" s="11"/>
      <c r="DJQ10" s="11"/>
      <c r="DJR10" s="11"/>
      <c r="DJS10" s="11"/>
      <c r="DJT10" s="234"/>
      <c r="DJU10" s="235"/>
      <c r="DJV10" s="11"/>
      <c r="DJW10" s="11"/>
      <c r="DJX10" s="11"/>
      <c r="DJY10" s="11"/>
      <c r="DJZ10" s="11"/>
      <c r="DKA10" s="234"/>
      <c r="DKB10" s="235"/>
      <c r="DKC10" s="11"/>
      <c r="DKD10" s="11"/>
      <c r="DKE10" s="11"/>
      <c r="DKF10" s="11"/>
      <c r="DKG10" s="11"/>
      <c r="DKH10" s="234"/>
      <c r="DKI10" s="235"/>
      <c r="DKJ10" s="11"/>
      <c r="DKK10" s="11"/>
      <c r="DKL10" s="11"/>
      <c r="DKM10" s="11"/>
      <c r="DKN10" s="11"/>
      <c r="DKO10" s="234"/>
      <c r="DKP10" s="235"/>
      <c r="DKQ10" s="11"/>
      <c r="DKR10" s="11"/>
      <c r="DKS10" s="11"/>
      <c r="DKT10" s="11"/>
      <c r="DKU10" s="11"/>
      <c r="DKV10" s="234"/>
      <c r="DKW10" s="235"/>
      <c r="DKX10" s="11"/>
      <c r="DKY10" s="11"/>
      <c r="DKZ10" s="11"/>
      <c r="DLA10" s="11"/>
      <c r="DLB10" s="11"/>
      <c r="DLC10" s="234"/>
      <c r="DLD10" s="235"/>
      <c r="DLE10" s="11"/>
      <c r="DLF10" s="11"/>
      <c r="DLG10" s="11"/>
      <c r="DLH10" s="11"/>
      <c r="DLI10" s="11"/>
      <c r="DLJ10" s="234"/>
      <c r="DLK10" s="235"/>
      <c r="DLL10" s="11"/>
      <c r="DLM10" s="11"/>
      <c r="DLN10" s="11"/>
      <c r="DLO10" s="11"/>
      <c r="DLP10" s="11"/>
      <c r="DLQ10" s="234"/>
      <c r="DLR10" s="235"/>
      <c r="DLS10" s="11"/>
      <c r="DLT10" s="11"/>
      <c r="DLU10" s="11"/>
      <c r="DLV10" s="11"/>
      <c r="DLW10" s="11"/>
      <c r="DLX10" s="234"/>
      <c r="DLY10" s="235"/>
      <c r="DLZ10" s="11"/>
      <c r="DMA10" s="11"/>
      <c r="DMB10" s="11"/>
      <c r="DMC10" s="11"/>
      <c r="DMD10" s="11"/>
      <c r="DME10" s="234"/>
      <c r="DMF10" s="235"/>
      <c r="DMG10" s="11"/>
      <c r="DMH10" s="11"/>
      <c r="DMI10" s="11"/>
      <c r="DMJ10" s="11"/>
      <c r="DMK10" s="11"/>
      <c r="DML10" s="234"/>
      <c r="DMM10" s="235"/>
      <c r="DMN10" s="11"/>
      <c r="DMO10" s="11"/>
      <c r="DMP10" s="11"/>
      <c r="DMQ10" s="11"/>
      <c r="DMR10" s="11"/>
      <c r="DMS10" s="234"/>
      <c r="DMT10" s="235"/>
      <c r="DMU10" s="11"/>
      <c r="DMV10" s="11"/>
      <c r="DMW10" s="11"/>
      <c r="DMX10" s="11"/>
      <c r="DMY10" s="11"/>
      <c r="DMZ10" s="234"/>
      <c r="DNA10" s="235"/>
      <c r="DNB10" s="11"/>
      <c r="DNC10" s="11"/>
      <c r="DND10" s="11"/>
      <c r="DNE10" s="11"/>
      <c r="DNF10" s="11"/>
      <c r="DNG10" s="234"/>
      <c r="DNH10" s="235"/>
      <c r="DNI10" s="11"/>
      <c r="DNJ10" s="11"/>
      <c r="DNK10" s="11"/>
      <c r="DNL10" s="11"/>
      <c r="DNM10" s="11"/>
      <c r="DNN10" s="234"/>
      <c r="DNO10" s="235"/>
      <c r="DNP10" s="11"/>
      <c r="DNQ10" s="11"/>
      <c r="DNR10" s="11"/>
      <c r="DNS10" s="11"/>
      <c r="DNT10" s="11"/>
      <c r="DNU10" s="234"/>
      <c r="DNV10" s="235"/>
      <c r="DNW10" s="11"/>
      <c r="DNX10" s="11"/>
      <c r="DNY10" s="11"/>
      <c r="DNZ10" s="11"/>
      <c r="DOA10" s="11"/>
      <c r="DOB10" s="234"/>
      <c r="DOC10" s="235"/>
      <c r="DOD10" s="11"/>
      <c r="DOE10" s="11"/>
      <c r="DOF10" s="11"/>
      <c r="DOG10" s="11"/>
      <c r="DOH10" s="11"/>
      <c r="DOI10" s="234"/>
      <c r="DOJ10" s="235"/>
      <c r="DOK10" s="11"/>
      <c r="DOL10" s="11"/>
      <c r="DOM10" s="11"/>
      <c r="DON10" s="11"/>
      <c r="DOO10" s="11"/>
      <c r="DOP10" s="234"/>
      <c r="DOQ10" s="235"/>
      <c r="DOR10" s="11"/>
      <c r="DOS10" s="11"/>
      <c r="DOT10" s="11"/>
      <c r="DOU10" s="11"/>
      <c r="DOV10" s="11"/>
      <c r="DOW10" s="234"/>
      <c r="DOX10" s="235"/>
      <c r="DOY10" s="11"/>
      <c r="DOZ10" s="11"/>
      <c r="DPA10" s="11"/>
      <c r="DPB10" s="11"/>
      <c r="DPC10" s="11"/>
      <c r="DPD10" s="234"/>
      <c r="DPE10" s="235"/>
      <c r="DPF10" s="11"/>
      <c r="DPG10" s="11"/>
      <c r="DPH10" s="11"/>
      <c r="DPI10" s="11"/>
      <c r="DPJ10" s="11"/>
      <c r="DPK10" s="234"/>
      <c r="DPL10" s="235"/>
      <c r="DPM10" s="11"/>
      <c r="DPN10" s="11"/>
      <c r="DPO10" s="11"/>
      <c r="DPP10" s="11"/>
      <c r="DPQ10" s="11"/>
      <c r="DPR10" s="234"/>
      <c r="DPS10" s="235"/>
      <c r="DPT10" s="11"/>
      <c r="DPU10" s="11"/>
      <c r="DPV10" s="11"/>
      <c r="DPW10" s="11"/>
      <c r="DPX10" s="11"/>
      <c r="DPY10" s="234"/>
      <c r="DPZ10" s="235"/>
      <c r="DQA10" s="11"/>
      <c r="DQB10" s="11"/>
      <c r="DQC10" s="11"/>
      <c r="DQD10" s="11"/>
      <c r="DQE10" s="11"/>
      <c r="DQF10" s="234"/>
      <c r="DQG10" s="235"/>
      <c r="DQH10" s="11"/>
      <c r="DQI10" s="11"/>
      <c r="DQJ10" s="11"/>
      <c r="DQK10" s="11"/>
      <c r="DQL10" s="11"/>
      <c r="DQM10" s="234"/>
      <c r="DQN10" s="235"/>
      <c r="DQO10" s="11"/>
      <c r="DQP10" s="11"/>
      <c r="DQQ10" s="11"/>
      <c r="DQR10" s="11"/>
      <c r="DQS10" s="11"/>
      <c r="DQT10" s="234"/>
      <c r="DQU10" s="235"/>
      <c r="DQV10" s="11"/>
      <c r="DQW10" s="11"/>
      <c r="DQX10" s="11"/>
      <c r="DQY10" s="11"/>
      <c r="DQZ10" s="11"/>
      <c r="DRA10" s="234"/>
      <c r="DRB10" s="235"/>
      <c r="DRC10" s="11"/>
      <c r="DRD10" s="11"/>
      <c r="DRE10" s="11"/>
      <c r="DRF10" s="11"/>
      <c r="DRG10" s="11"/>
      <c r="DRH10" s="234"/>
      <c r="DRI10" s="235"/>
      <c r="DRJ10" s="11"/>
      <c r="DRK10" s="11"/>
      <c r="DRL10" s="11"/>
      <c r="DRM10" s="11"/>
      <c r="DRN10" s="11"/>
      <c r="DRO10" s="234"/>
      <c r="DRP10" s="235"/>
      <c r="DRQ10" s="11"/>
      <c r="DRR10" s="11"/>
      <c r="DRS10" s="11"/>
      <c r="DRT10" s="11"/>
      <c r="DRU10" s="11"/>
      <c r="DRV10" s="234"/>
      <c r="DRW10" s="235"/>
      <c r="DRX10" s="11"/>
      <c r="DRY10" s="11"/>
      <c r="DRZ10" s="11"/>
      <c r="DSA10" s="11"/>
      <c r="DSB10" s="11"/>
      <c r="DSC10" s="234"/>
      <c r="DSD10" s="235"/>
      <c r="DSE10" s="11"/>
      <c r="DSF10" s="11"/>
      <c r="DSG10" s="11"/>
      <c r="DSH10" s="11"/>
      <c r="DSI10" s="11"/>
      <c r="DSJ10" s="234"/>
      <c r="DSK10" s="235"/>
      <c r="DSL10" s="11"/>
      <c r="DSM10" s="11"/>
      <c r="DSN10" s="11"/>
      <c r="DSO10" s="11"/>
      <c r="DSP10" s="11"/>
      <c r="DSQ10" s="234"/>
      <c r="DSR10" s="235"/>
      <c r="DSS10" s="11"/>
      <c r="DST10" s="11"/>
      <c r="DSU10" s="11"/>
      <c r="DSV10" s="11"/>
      <c r="DSW10" s="11"/>
      <c r="DSX10" s="234"/>
      <c r="DSY10" s="235"/>
      <c r="DSZ10" s="11"/>
      <c r="DTA10" s="11"/>
      <c r="DTB10" s="11"/>
      <c r="DTC10" s="11"/>
      <c r="DTD10" s="11"/>
      <c r="DTE10" s="234"/>
      <c r="DTF10" s="235"/>
      <c r="DTG10" s="11"/>
      <c r="DTH10" s="11"/>
      <c r="DTI10" s="11"/>
      <c r="DTJ10" s="11"/>
      <c r="DTK10" s="11"/>
      <c r="DTL10" s="234"/>
      <c r="DTM10" s="235"/>
      <c r="DTN10" s="11"/>
      <c r="DTO10" s="11"/>
      <c r="DTP10" s="11"/>
      <c r="DTQ10" s="11"/>
      <c r="DTR10" s="11"/>
      <c r="DTS10" s="234"/>
      <c r="DTT10" s="235"/>
      <c r="DTU10" s="11"/>
      <c r="DTV10" s="11"/>
      <c r="DTW10" s="11"/>
      <c r="DTX10" s="11"/>
      <c r="DTY10" s="11"/>
      <c r="DTZ10" s="234"/>
      <c r="DUA10" s="235"/>
      <c r="DUB10" s="11"/>
      <c r="DUC10" s="11"/>
      <c r="DUD10" s="11"/>
      <c r="DUE10" s="11"/>
      <c r="DUF10" s="11"/>
      <c r="DUG10" s="234"/>
      <c r="DUH10" s="235"/>
      <c r="DUI10" s="11"/>
      <c r="DUJ10" s="11"/>
      <c r="DUK10" s="11"/>
      <c r="DUL10" s="11"/>
      <c r="DUM10" s="11"/>
      <c r="DUN10" s="234"/>
      <c r="DUO10" s="235"/>
      <c r="DUP10" s="11"/>
      <c r="DUQ10" s="11"/>
      <c r="DUR10" s="11"/>
      <c r="DUS10" s="11"/>
      <c r="DUT10" s="11"/>
      <c r="DUU10" s="234"/>
      <c r="DUV10" s="235"/>
      <c r="DUW10" s="11"/>
      <c r="DUX10" s="11"/>
      <c r="DUY10" s="11"/>
      <c r="DUZ10" s="11"/>
      <c r="DVA10" s="11"/>
      <c r="DVB10" s="234"/>
      <c r="DVC10" s="235"/>
      <c r="DVD10" s="11"/>
      <c r="DVE10" s="11"/>
      <c r="DVF10" s="11"/>
      <c r="DVG10" s="11"/>
      <c r="DVH10" s="11"/>
      <c r="DVI10" s="234"/>
      <c r="DVJ10" s="235"/>
      <c r="DVK10" s="11"/>
      <c r="DVL10" s="11"/>
      <c r="DVM10" s="11"/>
      <c r="DVN10" s="11"/>
      <c r="DVO10" s="11"/>
      <c r="DVP10" s="234"/>
      <c r="DVQ10" s="235"/>
      <c r="DVR10" s="11"/>
      <c r="DVS10" s="11"/>
      <c r="DVT10" s="11"/>
      <c r="DVU10" s="11"/>
      <c r="DVV10" s="11"/>
      <c r="DVW10" s="234"/>
      <c r="DVX10" s="235"/>
      <c r="DVY10" s="11"/>
      <c r="DVZ10" s="11"/>
      <c r="DWA10" s="11"/>
      <c r="DWB10" s="11"/>
      <c r="DWC10" s="11"/>
      <c r="DWD10" s="234"/>
      <c r="DWE10" s="235"/>
      <c r="DWF10" s="11"/>
      <c r="DWG10" s="11"/>
      <c r="DWH10" s="11"/>
      <c r="DWI10" s="11"/>
      <c r="DWJ10" s="11"/>
      <c r="DWK10" s="234"/>
      <c r="DWL10" s="235"/>
      <c r="DWM10" s="11"/>
      <c r="DWN10" s="11"/>
      <c r="DWO10" s="11"/>
      <c r="DWP10" s="11"/>
      <c r="DWQ10" s="11"/>
      <c r="DWR10" s="234"/>
      <c r="DWS10" s="235"/>
      <c r="DWT10" s="11"/>
      <c r="DWU10" s="11"/>
      <c r="DWV10" s="11"/>
      <c r="DWW10" s="11"/>
      <c r="DWX10" s="11"/>
      <c r="DWY10" s="234"/>
      <c r="DWZ10" s="235"/>
      <c r="DXA10" s="11"/>
      <c r="DXB10" s="11"/>
      <c r="DXC10" s="11"/>
      <c r="DXD10" s="11"/>
      <c r="DXE10" s="11"/>
      <c r="DXF10" s="234"/>
      <c r="DXG10" s="235"/>
      <c r="DXH10" s="11"/>
      <c r="DXI10" s="11"/>
      <c r="DXJ10" s="11"/>
      <c r="DXK10" s="11"/>
      <c r="DXL10" s="11"/>
      <c r="DXM10" s="234"/>
      <c r="DXN10" s="235"/>
      <c r="DXO10" s="11"/>
      <c r="DXP10" s="11"/>
      <c r="DXQ10" s="11"/>
      <c r="DXR10" s="11"/>
      <c r="DXS10" s="11"/>
      <c r="DXT10" s="234"/>
      <c r="DXU10" s="235"/>
      <c r="DXV10" s="11"/>
      <c r="DXW10" s="11"/>
      <c r="DXX10" s="11"/>
      <c r="DXY10" s="11"/>
      <c r="DXZ10" s="11"/>
      <c r="DYA10" s="234"/>
      <c r="DYB10" s="235"/>
      <c r="DYC10" s="11"/>
      <c r="DYD10" s="11"/>
      <c r="DYE10" s="11"/>
      <c r="DYF10" s="11"/>
      <c r="DYG10" s="11"/>
      <c r="DYH10" s="234"/>
      <c r="DYI10" s="235"/>
      <c r="DYJ10" s="11"/>
      <c r="DYK10" s="11"/>
      <c r="DYL10" s="11"/>
      <c r="DYM10" s="11"/>
      <c r="DYN10" s="11"/>
      <c r="DYO10" s="234"/>
      <c r="DYP10" s="235"/>
      <c r="DYQ10" s="11"/>
      <c r="DYR10" s="11"/>
      <c r="DYS10" s="11"/>
      <c r="DYT10" s="11"/>
      <c r="DYU10" s="11"/>
      <c r="DYV10" s="234"/>
      <c r="DYW10" s="235"/>
      <c r="DYX10" s="11"/>
      <c r="DYY10" s="11"/>
      <c r="DYZ10" s="11"/>
      <c r="DZA10" s="11"/>
      <c r="DZB10" s="11"/>
      <c r="DZC10" s="234"/>
      <c r="DZD10" s="235"/>
      <c r="DZE10" s="11"/>
      <c r="DZF10" s="11"/>
      <c r="DZG10" s="11"/>
      <c r="DZH10" s="11"/>
      <c r="DZI10" s="11"/>
      <c r="DZJ10" s="234"/>
      <c r="DZK10" s="235"/>
      <c r="DZL10" s="11"/>
      <c r="DZM10" s="11"/>
      <c r="DZN10" s="11"/>
      <c r="DZO10" s="11"/>
      <c r="DZP10" s="11"/>
      <c r="DZQ10" s="234"/>
      <c r="DZR10" s="235"/>
      <c r="DZS10" s="11"/>
      <c r="DZT10" s="11"/>
      <c r="DZU10" s="11"/>
      <c r="DZV10" s="11"/>
      <c r="DZW10" s="11"/>
      <c r="DZX10" s="234"/>
      <c r="DZY10" s="235"/>
      <c r="DZZ10" s="11"/>
      <c r="EAA10" s="11"/>
      <c r="EAB10" s="11"/>
      <c r="EAC10" s="11"/>
      <c r="EAD10" s="11"/>
      <c r="EAE10" s="234"/>
      <c r="EAF10" s="235"/>
      <c r="EAG10" s="11"/>
      <c r="EAH10" s="11"/>
      <c r="EAI10" s="11"/>
      <c r="EAJ10" s="11"/>
      <c r="EAK10" s="11"/>
      <c r="EAL10" s="234"/>
      <c r="EAM10" s="235"/>
      <c r="EAN10" s="11"/>
      <c r="EAO10" s="11"/>
      <c r="EAP10" s="11"/>
      <c r="EAQ10" s="11"/>
      <c r="EAR10" s="11"/>
      <c r="EAS10" s="234"/>
      <c r="EAT10" s="235"/>
      <c r="EAU10" s="11"/>
      <c r="EAV10" s="11"/>
      <c r="EAW10" s="11"/>
      <c r="EAX10" s="11"/>
      <c r="EAY10" s="11"/>
      <c r="EAZ10" s="234"/>
      <c r="EBA10" s="235"/>
      <c r="EBB10" s="11"/>
      <c r="EBC10" s="11"/>
      <c r="EBD10" s="11"/>
      <c r="EBE10" s="11"/>
      <c r="EBF10" s="11"/>
      <c r="EBG10" s="234"/>
      <c r="EBH10" s="235"/>
      <c r="EBI10" s="11"/>
      <c r="EBJ10" s="11"/>
      <c r="EBK10" s="11"/>
      <c r="EBL10" s="11"/>
      <c r="EBM10" s="11"/>
      <c r="EBN10" s="234"/>
      <c r="EBO10" s="235"/>
      <c r="EBP10" s="11"/>
      <c r="EBQ10" s="11"/>
      <c r="EBR10" s="11"/>
      <c r="EBS10" s="11"/>
      <c r="EBT10" s="11"/>
      <c r="EBU10" s="234"/>
      <c r="EBV10" s="235"/>
      <c r="EBW10" s="11"/>
      <c r="EBX10" s="11"/>
      <c r="EBY10" s="11"/>
      <c r="EBZ10" s="11"/>
      <c r="ECA10" s="11"/>
      <c r="ECB10" s="234"/>
      <c r="ECC10" s="235"/>
      <c r="ECD10" s="11"/>
      <c r="ECE10" s="11"/>
      <c r="ECF10" s="11"/>
      <c r="ECG10" s="11"/>
      <c r="ECH10" s="11"/>
      <c r="ECI10" s="234"/>
      <c r="ECJ10" s="235"/>
      <c r="ECK10" s="11"/>
      <c r="ECL10" s="11"/>
      <c r="ECM10" s="11"/>
      <c r="ECN10" s="11"/>
      <c r="ECO10" s="11"/>
      <c r="ECP10" s="234"/>
      <c r="ECQ10" s="235"/>
      <c r="ECR10" s="11"/>
      <c r="ECS10" s="11"/>
      <c r="ECT10" s="11"/>
      <c r="ECU10" s="11"/>
      <c r="ECV10" s="11"/>
      <c r="ECW10" s="234"/>
      <c r="ECX10" s="235"/>
      <c r="ECY10" s="11"/>
      <c r="ECZ10" s="11"/>
      <c r="EDA10" s="11"/>
      <c r="EDB10" s="11"/>
      <c r="EDC10" s="11"/>
      <c r="EDD10" s="234"/>
      <c r="EDE10" s="235"/>
      <c r="EDF10" s="11"/>
      <c r="EDG10" s="11"/>
      <c r="EDH10" s="11"/>
      <c r="EDI10" s="11"/>
      <c r="EDJ10" s="11"/>
      <c r="EDK10" s="234"/>
      <c r="EDL10" s="235"/>
      <c r="EDM10" s="11"/>
      <c r="EDN10" s="11"/>
      <c r="EDO10" s="11"/>
      <c r="EDP10" s="11"/>
      <c r="EDQ10" s="11"/>
      <c r="EDR10" s="234"/>
      <c r="EDS10" s="235"/>
      <c r="EDT10" s="11"/>
      <c r="EDU10" s="11"/>
      <c r="EDV10" s="11"/>
      <c r="EDW10" s="11"/>
      <c r="EDX10" s="11"/>
      <c r="EDY10" s="234"/>
      <c r="EDZ10" s="235"/>
      <c r="EEA10" s="11"/>
      <c r="EEB10" s="11"/>
      <c r="EEC10" s="11"/>
      <c r="EED10" s="11"/>
      <c r="EEE10" s="11"/>
      <c r="EEF10" s="234"/>
      <c r="EEG10" s="235"/>
      <c r="EEH10" s="11"/>
      <c r="EEI10" s="11"/>
      <c r="EEJ10" s="11"/>
      <c r="EEK10" s="11"/>
      <c r="EEL10" s="11"/>
      <c r="EEM10" s="234"/>
      <c r="EEN10" s="235"/>
      <c r="EEO10" s="11"/>
      <c r="EEP10" s="11"/>
      <c r="EEQ10" s="11"/>
      <c r="EER10" s="11"/>
      <c r="EES10" s="11"/>
      <c r="EET10" s="234"/>
      <c r="EEU10" s="235"/>
      <c r="EEV10" s="11"/>
      <c r="EEW10" s="11"/>
      <c r="EEX10" s="11"/>
      <c r="EEY10" s="11"/>
      <c r="EEZ10" s="11"/>
      <c r="EFA10" s="234"/>
      <c r="EFB10" s="235"/>
      <c r="EFC10" s="11"/>
      <c r="EFD10" s="11"/>
      <c r="EFE10" s="11"/>
      <c r="EFF10" s="11"/>
      <c r="EFG10" s="11"/>
      <c r="EFH10" s="234"/>
      <c r="EFI10" s="235"/>
      <c r="EFJ10" s="11"/>
      <c r="EFK10" s="11"/>
      <c r="EFL10" s="11"/>
      <c r="EFM10" s="11"/>
      <c r="EFN10" s="11"/>
      <c r="EFO10" s="234"/>
      <c r="EFP10" s="235"/>
      <c r="EFQ10" s="11"/>
      <c r="EFR10" s="11"/>
      <c r="EFS10" s="11"/>
      <c r="EFT10" s="11"/>
      <c r="EFU10" s="11"/>
      <c r="EFV10" s="234"/>
      <c r="EFW10" s="235"/>
      <c r="EFX10" s="11"/>
      <c r="EFY10" s="11"/>
      <c r="EFZ10" s="11"/>
      <c r="EGA10" s="11"/>
      <c r="EGB10" s="11"/>
      <c r="EGC10" s="234"/>
      <c r="EGD10" s="235"/>
      <c r="EGE10" s="11"/>
      <c r="EGF10" s="11"/>
      <c r="EGG10" s="11"/>
      <c r="EGH10" s="11"/>
      <c r="EGI10" s="11"/>
      <c r="EGJ10" s="234"/>
      <c r="EGK10" s="235"/>
      <c r="EGL10" s="11"/>
      <c r="EGM10" s="11"/>
      <c r="EGN10" s="11"/>
      <c r="EGO10" s="11"/>
      <c r="EGP10" s="11"/>
      <c r="EGQ10" s="234"/>
      <c r="EGR10" s="235"/>
      <c r="EGS10" s="11"/>
      <c r="EGT10" s="11"/>
      <c r="EGU10" s="11"/>
      <c r="EGV10" s="11"/>
      <c r="EGW10" s="11"/>
      <c r="EGX10" s="234"/>
      <c r="EGY10" s="235"/>
      <c r="EGZ10" s="11"/>
      <c r="EHA10" s="11"/>
      <c r="EHB10" s="11"/>
      <c r="EHC10" s="11"/>
      <c r="EHD10" s="11"/>
      <c r="EHE10" s="234"/>
      <c r="EHF10" s="235"/>
      <c r="EHG10" s="11"/>
      <c r="EHH10" s="11"/>
      <c r="EHI10" s="11"/>
      <c r="EHJ10" s="11"/>
      <c r="EHK10" s="11"/>
      <c r="EHL10" s="234"/>
      <c r="EHM10" s="235"/>
      <c r="EHN10" s="11"/>
      <c r="EHO10" s="11"/>
      <c r="EHP10" s="11"/>
      <c r="EHQ10" s="11"/>
      <c r="EHR10" s="11"/>
      <c r="EHS10" s="234"/>
      <c r="EHT10" s="235"/>
      <c r="EHU10" s="11"/>
      <c r="EHV10" s="11"/>
      <c r="EHW10" s="11"/>
      <c r="EHX10" s="11"/>
      <c r="EHY10" s="11"/>
      <c r="EHZ10" s="234"/>
      <c r="EIA10" s="235"/>
      <c r="EIB10" s="11"/>
      <c r="EIC10" s="11"/>
      <c r="EID10" s="11"/>
      <c r="EIE10" s="11"/>
      <c r="EIF10" s="11"/>
      <c r="EIG10" s="234"/>
      <c r="EIH10" s="235"/>
      <c r="EII10" s="11"/>
      <c r="EIJ10" s="11"/>
      <c r="EIK10" s="11"/>
      <c r="EIL10" s="11"/>
      <c r="EIM10" s="11"/>
      <c r="EIN10" s="234"/>
      <c r="EIO10" s="235"/>
      <c r="EIP10" s="11"/>
      <c r="EIQ10" s="11"/>
      <c r="EIR10" s="11"/>
      <c r="EIS10" s="11"/>
      <c r="EIT10" s="11"/>
      <c r="EIU10" s="234"/>
      <c r="EIV10" s="235"/>
      <c r="EIW10" s="11"/>
      <c r="EIX10" s="11"/>
      <c r="EIY10" s="11"/>
      <c r="EIZ10" s="11"/>
      <c r="EJA10" s="11"/>
      <c r="EJB10" s="234"/>
      <c r="EJC10" s="235"/>
      <c r="EJD10" s="11"/>
      <c r="EJE10" s="11"/>
      <c r="EJF10" s="11"/>
      <c r="EJG10" s="11"/>
      <c r="EJH10" s="11"/>
      <c r="EJI10" s="234"/>
      <c r="EJJ10" s="235"/>
      <c r="EJK10" s="11"/>
      <c r="EJL10" s="11"/>
      <c r="EJM10" s="11"/>
      <c r="EJN10" s="11"/>
      <c r="EJO10" s="11"/>
      <c r="EJP10" s="234"/>
      <c r="EJQ10" s="235"/>
      <c r="EJR10" s="11"/>
      <c r="EJS10" s="11"/>
      <c r="EJT10" s="11"/>
      <c r="EJU10" s="11"/>
      <c r="EJV10" s="11"/>
      <c r="EJW10" s="234"/>
      <c r="EJX10" s="235"/>
      <c r="EJY10" s="11"/>
      <c r="EJZ10" s="11"/>
      <c r="EKA10" s="11"/>
      <c r="EKB10" s="11"/>
      <c r="EKC10" s="11"/>
      <c r="EKD10" s="234"/>
      <c r="EKE10" s="235"/>
      <c r="EKF10" s="11"/>
      <c r="EKG10" s="11"/>
      <c r="EKH10" s="11"/>
      <c r="EKI10" s="11"/>
      <c r="EKJ10" s="11"/>
      <c r="EKK10" s="234"/>
      <c r="EKL10" s="235"/>
      <c r="EKM10" s="11"/>
      <c r="EKN10" s="11"/>
      <c r="EKO10" s="11"/>
      <c r="EKP10" s="11"/>
      <c r="EKQ10" s="11"/>
      <c r="EKR10" s="234"/>
      <c r="EKS10" s="235"/>
      <c r="EKT10" s="11"/>
      <c r="EKU10" s="11"/>
      <c r="EKV10" s="11"/>
      <c r="EKW10" s="11"/>
      <c r="EKX10" s="11"/>
      <c r="EKY10" s="234"/>
      <c r="EKZ10" s="235"/>
      <c r="ELA10" s="11"/>
      <c r="ELB10" s="11"/>
      <c r="ELC10" s="11"/>
      <c r="ELD10" s="11"/>
      <c r="ELE10" s="11"/>
      <c r="ELF10" s="234"/>
      <c r="ELG10" s="235"/>
      <c r="ELH10" s="11"/>
      <c r="ELI10" s="11"/>
      <c r="ELJ10" s="11"/>
      <c r="ELK10" s="11"/>
      <c r="ELL10" s="11"/>
      <c r="ELM10" s="234"/>
      <c r="ELN10" s="235"/>
      <c r="ELO10" s="11"/>
      <c r="ELP10" s="11"/>
      <c r="ELQ10" s="11"/>
      <c r="ELR10" s="11"/>
      <c r="ELS10" s="11"/>
      <c r="ELT10" s="234"/>
      <c r="ELU10" s="235"/>
      <c r="ELV10" s="11"/>
      <c r="ELW10" s="11"/>
      <c r="ELX10" s="11"/>
      <c r="ELY10" s="11"/>
      <c r="ELZ10" s="11"/>
      <c r="EMA10" s="234"/>
      <c r="EMB10" s="235"/>
      <c r="EMC10" s="11"/>
      <c r="EMD10" s="11"/>
      <c r="EME10" s="11"/>
      <c r="EMF10" s="11"/>
      <c r="EMG10" s="11"/>
      <c r="EMH10" s="234"/>
      <c r="EMI10" s="235"/>
      <c r="EMJ10" s="11"/>
      <c r="EMK10" s="11"/>
      <c r="EML10" s="11"/>
      <c r="EMM10" s="11"/>
      <c r="EMN10" s="11"/>
      <c r="EMO10" s="234"/>
      <c r="EMP10" s="235"/>
      <c r="EMQ10" s="11"/>
      <c r="EMR10" s="11"/>
      <c r="EMS10" s="11"/>
      <c r="EMT10" s="11"/>
      <c r="EMU10" s="11"/>
      <c r="EMV10" s="234"/>
      <c r="EMW10" s="235"/>
      <c r="EMX10" s="11"/>
      <c r="EMY10" s="11"/>
      <c r="EMZ10" s="11"/>
      <c r="ENA10" s="11"/>
      <c r="ENB10" s="11"/>
      <c r="ENC10" s="234"/>
      <c r="END10" s="235"/>
      <c r="ENE10" s="11"/>
      <c r="ENF10" s="11"/>
      <c r="ENG10" s="11"/>
      <c r="ENH10" s="11"/>
      <c r="ENI10" s="11"/>
      <c r="ENJ10" s="234"/>
      <c r="ENK10" s="235"/>
      <c r="ENL10" s="11"/>
      <c r="ENM10" s="11"/>
      <c r="ENN10" s="11"/>
      <c r="ENO10" s="11"/>
      <c r="ENP10" s="11"/>
      <c r="ENQ10" s="234"/>
      <c r="ENR10" s="235"/>
      <c r="ENS10" s="11"/>
      <c r="ENT10" s="11"/>
      <c r="ENU10" s="11"/>
      <c r="ENV10" s="11"/>
      <c r="ENW10" s="11"/>
      <c r="ENX10" s="234"/>
      <c r="ENY10" s="235"/>
      <c r="ENZ10" s="11"/>
      <c r="EOA10" s="11"/>
      <c r="EOB10" s="11"/>
      <c r="EOC10" s="11"/>
      <c r="EOD10" s="11"/>
      <c r="EOE10" s="234"/>
      <c r="EOF10" s="235"/>
      <c r="EOG10" s="11"/>
      <c r="EOH10" s="11"/>
      <c r="EOI10" s="11"/>
      <c r="EOJ10" s="11"/>
      <c r="EOK10" s="11"/>
      <c r="EOL10" s="234"/>
      <c r="EOM10" s="235"/>
      <c r="EON10" s="11"/>
      <c r="EOO10" s="11"/>
      <c r="EOP10" s="11"/>
      <c r="EOQ10" s="11"/>
      <c r="EOR10" s="11"/>
      <c r="EOS10" s="234"/>
      <c r="EOT10" s="235"/>
      <c r="EOU10" s="11"/>
      <c r="EOV10" s="11"/>
      <c r="EOW10" s="11"/>
      <c r="EOX10" s="11"/>
      <c r="EOY10" s="11"/>
      <c r="EOZ10" s="234"/>
      <c r="EPA10" s="235"/>
      <c r="EPB10" s="11"/>
      <c r="EPC10" s="11"/>
      <c r="EPD10" s="11"/>
      <c r="EPE10" s="11"/>
      <c r="EPF10" s="11"/>
      <c r="EPG10" s="234"/>
      <c r="EPH10" s="235"/>
      <c r="EPI10" s="11"/>
      <c r="EPJ10" s="11"/>
      <c r="EPK10" s="11"/>
      <c r="EPL10" s="11"/>
      <c r="EPM10" s="11"/>
      <c r="EPN10" s="234"/>
      <c r="EPO10" s="235"/>
      <c r="EPP10" s="11"/>
      <c r="EPQ10" s="11"/>
      <c r="EPR10" s="11"/>
      <c r="EPS10" s="11"/>
      <c r="EPT10" s="11"/>
      <c r="EPU10" s="234"/>
      <c r="EPV10" s="235"/>
      <c r="EPW10" s="11"/>
      <c r="EPX10" s="11"/>
      <c r="EPY10" s="11"/>
      <c r="EPZ10" s="11"/>
      <c r="EQA10" s="11"/>
      <c r="EQB10" s="234"/>
      <c r="EQC10" s="235"/>
      <c r="EQD10" s="11"/>
      <c r="EQE10" s="11"/>
      <c r="EQF10" s="11"/>
      <c r="EQG10" s="11"/>
      <c r="EQH10" s="11"/>
      <c r="EQI10" s="234"/>
      <c r="EQJ10" s="235"/>
      <c r="EQK10" s="11"/>
      <c r="EQL10" s="11"/>
      <c r="EQM10" s="11"/>
      <c r="EQN10" s="11"/>
      <c r="EQO10" s="11"/>
      <c r="EQP10" s="234"/>
      <c r="EQQ10" s="235"/>
      <c r="EQR10" s="11"/>
      <c r="EQS10" s="11"/>
      <c r="EQT10" s="11"/>
      <c r="EQU10" s="11"/>
      <c r="EQV10" s="11"/>
      <c r="EQW10" s="234"/>
      <c r="EQX10" s="235"/>
      <c r="EQY10" s="11"/>
      <c r="EQZ10" s="11"/>
      <c r="ERA10" s="11"/>
      <c r="ERB10" s="11"/>
      <c r="ERC10" s="11"/>
      <c r="ERD10" s="234"/>
      <c r="ERE10" s="235"/>
      <c r="ERF10" s="11"/>
      <c r="ERG10" s="11"/>
      <c r="ERH10" s="11"/>
      <c r="ERI10" s="11"/>
      <c r="ERJ10" s="11"/>
      <c r="ERK10" s="234"/>
      <c r="ERL10" s="235"/>
      <c r="ERM10" s="11"/>
      <c r="ERN10" s="11"/>
      <c r="ERO10" s="11"/>
      <c r="ERP10" s="11"/>
      <c r="ERQ10" s="11"/>
      <c r="ERR10" s="234"/>
      <c r="ERS10" s="235"/>
      <c r="ERT10" s="11"/>
      <c r="ERU10" s="11"/>
      <c r="ERV10" s="11"/>
      <c r="ERW10" s="11"/>
      <c r="ERX10" s="11"/>
      <c r="ERY10" s="234"/>
      <c r="ERZ10" s="235"/>
      <c r="ESA10" s="11"/>
      <c r="ESB10" s="11"/>
      <c r="ESC10" s="11"/>
      <c r="ESD10" s="11"/>
      <c r="ESE10" s="11"/>
      <c r="ESF10" s="234"/>
      <c r="ESG10" s="235"/>
      <c r="ESH10" s="11"/>
      <c r="ESI10" s="11"/>
      <c r="ESJ10" s="11"/>
      <c r="ESK10" s="11"/>
      <c r="ESL10" s="11"/>
      <c r="ESM10" s="234"/>
      <c r="ESN10" s="235"/>
      <c r="ESO10" s="11"/>
      <c r="ESP10" s="11"/>
      <c r="ESQ10" s="11"/>
      <c r="ESR10" s="11"/>
      <c r="ESS10" s="11"/>
      <c r="EST10" s="234"/>
      <c r="ESU10" s="235"/>
      <c r="ESV10" s="11"/>
      <c r="ESW10" s="11"/>
      <c r="ESX10" s="11"/>
      <c r="ESY10" s="11"/>
      <c r="ESZ10" s="11"/>
      <c r="ETA10" s="234"/>
      <c r="ETB10" s="235"/>
      <c r="ETC10" s="11"/>
      <c r="ETD10" s="11"/>
      <c r="ETE10" s="11"/>
      <c r="ETF10" s="11"/>
      <c r="ETG10" s="11"/>
      <c r="ETH10" s="234"/>
      <c r="ETI10" s="235"/>
      <c r="ETJ10" s="11"/>
      <c r="ETK10" s="11"/>
      <c r="ETL10" s="11"/>
      <c r="ETM10" s="11"/>
      <c r="ETN10" s="11"/>
      <c r="ETO10" s="234"/>
      <c r="ETP10" s="235"/>
      <c r="ETQ10" s="11"/>
      <c r="ETR10" s="11"/>
      <c r="ETS10" s="11"/>
      <c r="ETT10" s="11"/>
      <c r="ETU10" s="11"/>
      <c r="ETV10" s="234"/>
      <c r="ETW10" s="235"/>
      <c r="ETX10" s="11"/>
      <c r="ETY10" s="11"/>
      <c r="ETZ10" s="11"/>
      <c r="EUA10" s="11"/>
      <c r="EUB10" s="11"/>
      <c r="EUC10" s="234"/>
      <c r="EUD10" s="235"/>
      <c r="EUE10" s="11"/>
      <c r="EUF10" s="11"/>
      <c r="EUG10" s="11"/>
      <c r="EUH10" s="11"/>
      <c r="EUI10" s="11"/>
      <c r="EUJ10" s="234"/>
      <c r="EUK10" s="235"/>
      <c r="EUL10" s="11"/>
      <c r="EUM10" s="11"/>
      <c r="EUN10" s="11"/>
      <c r="EUO10" s="11"/>
      <c r="EUP10" s="11"/>
      <c r="EUQ10" s="234"/>
      <c r="EUR10" s="235"/>
      <c r="EUS10" s="11"/>
      <c r="EUT10" s="11"/>
      <c r="EUU10" s="11"/>
      <c r="EUV10" s="11"/>
      <c r="EUW10" s="11"/>
      <c r="EUX10" s="234"/>
      <c r="EUY10" s="235"/>
      <c r="EUZ10" s="11"/>
      <c r="EVA10" s="11"/>
      <c r="EVB10" s="11"/>
      <c r="EVC10" s="11"/>
      <c r="EVD10" s="11"/>
      <c r="EVE10" s="234"/>
      <c r="EVF10" s="235"/>
      <c r="EVG10" s="11"/>
      <c r="EVH10" s="11"/>
      <c r="EVI10" s="11"/>
      <c r="EVJ10" s="11"/>
      <c r="EVK10" s="11"/>
      <c r="EVL10" s="234"/>
      <c r="EVM10" s="235"/>
      <c r="EVN10" s="11"/>
      <c r="EVO10" s="11"/>
      <c r="EVP10" s="11"/>
      <c r="EVQ10" s="11"/>
      <c r="EVR10" s="11"/>
      <c r="EVS10" s="234"/>
      <c r="EVT10" s="235"/>
      <c r="EVU10" s="11"/>
      <c r="EVV10" s="11"/>
      <c r="EVW10" s="11"/>
      <c r="EVX10" s="11"/>
      <c r="EVY10" s="11"/>
      <c r="EVZ10" s="234"/>
      <c r="EWA10" s="235"/>
      <c r="EWB10" s="11"/>
      <c r="EWC10" s="11"/>
      <c r="EWD10" s="11"/>
      <c r="EWE10" s="11"/>
      <c r="EWF10" s="11"/>
      <c r="EWG10" s="234"/>
      <c r="EWH10" s="235"/>
      <c r="EWI10" s="11"/>
      <c r="EWJ10" s="11"/>
      <c r="EWK10" s="11"/>
      <c r="EWL10" s="11"/>
      <c r="EWM10" s="11"/>
      <c r="EWN10" s="234"/>
      <c r="EWO10" s="235"/>
      <c r="EWP10" s="11"/>
      <c r="EWQ10" s="11"/>
      <c r="EWR10" s="11"/>
      <c r="EWS10" s="11"/>
      <c r="EWT10" s="11"/>
      <c r="EWU10" s="234"/>
      <c r="EWV10" s="235"/>
      <c r="EWW10" s="11"/>
      <c r="EWX10" s="11"/>
      <c r="EWY10" s="11"/>
      <c r="EWZ10" s="11"/>
      <c r="EXA10" s="11"/>
      <c r="EXB10" s="234"/>
      <c r="EXC10" s="235"/>
      <c r="EXD10" s="11"/>
      <c r="EXE10" s="11"/>
      <c r="EXF10" s="11"/>
      <c r="EXG10" s="11"/>
      <c r="EXH10" s="11"/>
      <c r="EXI10" s="234"/>
      <c r="EXJ10" s="235"/>
      <c r="EXK10" s="11"/>
      <c r="EXL10" s="11"/>
      <c r="EXM10" s="11"/>
      <c r="EXN10" s="11"/>
      <c r="EXO10" s="11"/>
      <c r="EXP10" s="234"/>
      <c r="EXQ10" s="235"/>
      <c r="EXR10" s="11"/>
      <c r="EXS10" s="11"/>
      <c r="EXT10" s="11"/>
      <c r="EXU10" s="11"/>
      <c r="EXV10" s="11"/>
      <c r="EXW10" s="234"/>
      <c r="EXX10" s="235"/>
      <c r="EXY10" s="11"/>
      <c r="EXZ10" s="11"/>
      <c r="EYA10" s="11"/>
      <c r="EYB10" s="11"/>
      <c r="EYC10" s="11"/>
      <c r="EYD10" s="234"/>
      <c r="EYE10" s="235"/>
      <c r="EYF10" s="11"/>
      <c r="EYG10" s="11"/>
      <c r="EYH10" s="11"/>
      <c r="EYI10" s="11"/>
      <c r="EYJ10" s="11"/>
      <c r="EYK10" s="234"/>
      <c r="EYL10" s="235"/>
      <c r="EYM10" s="11"/>
      <c r="EYN10" s="11"/>
      <c r="EYO10" s="11"/>
      <c r="EYP10" s="11"/>
      <c r="EYQ10" s="11"/>
      <c r="EYR10" s="234"/>
      <c r="EYS10" s="235"/>
      <c r="EYT10" s="11"/>
      <c r="EYU10" s="11"/>
      <c r="EYV10" s="11"/>
      <c r="EYW10" s="11"/>
      <c r="EYX10" s="11"/>
      <c r="EYY10" s="234"/>
      <c r="EYZ10" s="235"/>
      <c r="EZA10" s="11"/>
      <c r="EZB10" s="11"/>
      <c r="EZC10" s="11"/>
      <c r="EZD10" s="11"/>
      <c r="EZE10" s="11"/>
      <c r="EZF10" s="234"/>
      <c r="EZG10" s="235"/>
      <c r="EZH10" s="11"/>
      <c r="EZI10" s="11"/>
      <c r="EZJ10" s="11"/>
      <c r="EZK10" s="11"/>
      <c r="EZL10" s="11"/>
      <c r="EZM10" s="234"/>
      <c r="EZN10" s="235"/>
      <c r="EZO10" s="11"/>
      <c r="EZP10" s="11"/>
      <c r="EZQ10" s="11"/>
      <c r="EZR10" s="11"/>
      <c r="EZS10" s="11"/>
      <c r="EZT10" s="234"/>
      <c r="EZU10" s="235"/>
      <c r="EZV10" s="11"/>
      <c r="EZW10" s="11"/>
      <c r="EZX10" s="11"/>
      <c r="EZY10" s="11"/>
      <c r="EZZ10" s="11"/>
      <c r="FAA10" s="234"/>
      <c r="FAB10" s="235"/>
      <c r="FAC10" s="11"/>
      <c r="FAD10" s="11"/>
      <c r="FAE10" s="11"/>
      <c r="FAF10" s="11"/>
      <c r="FAG10" s="11"/>
      <c r="FAH10" s="234"/>
      <c r="FAI10" s="235"/>
      <c r="FAJ10" s="11"/>
      <c r="FAK10" s="11"/>
      <c r="FAL10" s="11"/>
      <c r="FAM10" s="11"/>
      <c r="FAN10" s="11"/>
      <c r="FAO10" s="234"/>
      <c r="FAP10" s="235"/>
      <c r="FAQ10" s="11"/>
      <c r="FAR10" s="11"/>
      <c r="FAS10" s="11"/>
      <c r="FAT10" s="11"/>
      <c r="FAU10" s="11"/>
      <c r="FAV10" s="234"/>
      <c r="FAW10" s="235"/>
      <c r="FAX10" s="11"/>
      <c r="FAY10" s="11"/>
      <c r="FAZ10" s="11"/>
      <c r="FBA10" s="11"/>
      <c r="FBB10" s="11"/>
      <c r="FBC10" s="234"/>
      <c r="FBD10" s="235"/>
      <c r="FBE10" s="11"/>
      <c r="FBF10" s="11"/>
      <c r="FBG10" s="11"/>
      <c r="FBH10" s="11"/>
      <c r="FBI10" s="11"/>
      <c r="FBJ10" s="234"/>
      <c r="FBK10" s="235"/>
      <c r="FBL10" s="11"/>
      <c r="FBM10" s="11"/>
      <c r="FBN10" s="11"/>
      <c r="FBO10" s="11"/>
      <c r="FBP10" s="11"/>
      <c r="FBQ10" s="234"/>
      <c r="FBR10" s="235"/>
      <c r="FBS10" s="11"/>
      <c r="FBT10" s="11"/>
      <c r="FBU10" s="11"/>
      <c r="FBV10" s="11"/>
      <c r="FBW10" s="11"/>
      <c r="FBX10" s="234"/>
      <c r="FBY10" s="235"/>
      <c r="FBZ10" s="11"/>
      <c r="FCA10" s="11"/>
      <c r="FCB10" s="11"/>
      <c r="FCC10" s="11"/>
      <c r="FCD10" s="11"/>
      <c r="FCE10" s="234"/>
      <c r="FCF10" s="235"/>
      <c r="FCG10" s="11"/>
      <c r="FCH10" s="11"/>
      <c r="FCI10" s="11"/>
      <c r="FCJ10" s="11"/>
      <c r="FCK10" s="11"/>
      <c r="FCL10" s="234"/>
      <c r="FCM10" s="235"/>
      <c r="FCN10" s="11"/>
      <c r="FCO10" s="11"/>
      <c r="FCP10" s="11"/>
      <c r="FCQ10" s="11"/>
      <c r="FCR10" s="11"/>
      <c r="FCS10" s="234"/>
      <c r="FCT10" s="235"/>
      <c r="FCU10" s="11"/>
      <c r="FCV10" s="11"/>
      <c r="FCW10" s="11"/>
      <c r="FCX10" s="11"/>
      <c r="FCY10" s="11"/>
      <c r="FCZ10" s="234"/>
      <c r="FDA10" s="235"/>
      <c r="FDB10" s="11"/>
      <c r="FDC10" s="11"/>
      <c r="FDD10" s="11"/>
      <c r="FDE10" s="11"/>
      <c r="FDF10" s="11"/>
      <c r="FDG10" s="234"/>
      <c r="FDH10" s="235"/>
      <c r="FDI10" s="11"/>
      <c r="FDJ10" s="11"/>
      <c r="FDK10" s="11"/>
      <c r="FDL10" s="11"/>
      <c r="FDM10" s="11"/>
      <c r="FDN10" s="234"/>
      <c r="FDO10" s="235"/>
      <c r="FDP10" s="11"/>
      <c r="FDQ10" s="11"/>
      <c r="FDR10" s="11"/>
      <c r="FDS10" s="11"/>
      <c r="FDT10" s="11"/>
      <c r="FDU10" s="234"/>
      <c r="FDV10" s="235"/>
      <c r="FDW10" s="11"/>
      <c r="FDX10" s="11"/>
      <c r="FDY10" s="11"/>
      <c r="FDZ10" s="11"/>
      <c r="FEA10" s="11"/>
      <c r="FEB10" s="234"/>
      <c r="FEC10" s="235"/>
      <c r="FED10" s="11"/>
      <c r="FEE10" s="11"/>
      <c r="FEF10" s="11"/>
      <c r="FEG10" s="11"/>
      <c r="FEH10" s="11"/>
      <c r="FEI10" s="234"/>
      <c r="FEJ10" s="235"/>
      <c r="FEK10" s="11"/>
      <c r="FEL10" s="11"/>
      <c r="FEM10" s="11"/>
      <c r="FEN10" s="11"/>
      <c r="FEO10" s="11"/>
      <c r="FEP10" s="234"/>
      <c r="FEQ10" s="235"/>
      <c r="FER10" s="11"/>
      <c r="FES10" s="11"/>
      <c r="FET10" s="11"/>
      <c r="FEU10" s="11"/>
      <c r="FEV10" s="11"/>
      <c r="FEW10" s="234"/>
      <c r="FEX10" s="235"/>
      <c r="FEY10" s="11"/>
      <c r="FEZ10" s="11"/>
      <c r="FFA10" s="11"/>
      <c r="FFB10" s="11"/>
      <c r="FFC10" s="11"/>
      <c r="FFD10" s="234"/>
      <c r="FFE10" s="235"/>
      <c r="FFF10" s="11"/>
      <c r="FFG10" s="11"/>
      <c r="FFH10" s="11"/>
      <c r="FFI10" s="11"/>
      <c r="FFJ10" s="11"/>
      <c r="FFK10" s="234"/>
      <c r="FFL10" s="235"/>
      <c r="FFM10" s="11"/>
      <c r="FFN10" s="11"/>
      <c r="FFO10" s="11"/>
      <c r="FFP10" s="11"/>
      <c r="FFQ10" s="11"/>
      <c r="FFR10" s="234"/>
      <c r="FFS10" s="235"/>
      <c r="FFT10" s="11"/>
      <c r="FFU10" s="11"/>
      <c r="FFV10" s="11"/>
      <c r="FFW10" s="11"/>
      <c r="FFX10" s="11"/>
      <c r="FFY10" s="234"/>
      <c r="FFZ10" s="235"/>
      <c r="FGA10" s="11"/>
      <c r="FGB10" s="11"/>
      <c r="FGC10" s="11"/>
      <c r="FGD10" s="11"/>
      <c r="FGE10" s="11"/>
      <c r="FGF10" s="234"/>
      <c r="FGG10" s="235"/>
      <c r="FGH10" s="11"/>
      <c r="FGI10" s="11"/>
      <c r="FGJ10" s="11"/>
      <c r="FGK10" s="11"/>
      <c r="FGL10" s="11"/>
      <c r="FGM10" s="234"/>
      <c r="FGN10" s="235"/>
      <c r="FGO10" s="11"/>
      <c r="FGP10" s="11"/>
      <c r="FGQ10" s="11"/>
      <c r="FGR10" s="11"/>
      <c r="FGS10" s="11"/>
      <c r="FGT10" s="234"/>
      <c r="FGU10" s="235"/>
      <c r="FGV10" s="11"/>
      <c r="FGW10" s="11"/>
      <c r="FGX10" s="11"/>
      <c r="FGY10" s="11"/>
      <c r="FGZ10" s="11"/>
      <c r="FHA10" s="234"/>
      <c r="FHB10" s="235"/>
      <c r="FHC10" s="11"/>
      <c r="FHD10" s="11"/>
      <c r="FHE10" s="11"/>
      <c r="FHF10" s="11"/>
      <c r="FHG10" s="11"/>
      <c r="FHH10" s="234"/>
      <c r="FHI10" s="235"/>
      <c r="FHJ10" s="11"/>
      <c r="FHK10" s="11"/>
      <c r="FHL10" s="11"/>
      <c r="FHM10" s="11"/>
      <c r="FHN10" s="11"/>
      <c r="FHO10" s="234"/>
      <c r="FHP10" s="235"/>
      <c r="FHQ10" s="11"/>
      <c r="FHR10" s="11"/>
      <c r="FHS10" s="11"/>
      <c r="FHT10" s="11"/>
      <c r="FHU10" s="11"/>
      <c r="FHV10" s="234"/>
      <c r="FHW10" s="235"/>
      <c r="FHX10" s="11"/>
      <c r="FHY10" s="11"/>
      <c r="FHZ10" s="11"/>
      <c r="FIA10" s="11"/>
      <c r="FIB10" s="11"/>
      <c r="FIC10" s="234"/>
      <c r="FID10" s="235"/>
      <c r="FIE10" s="11"/>
      <c r="FIF10" s="11"/>
      <c r="FIG10" s="11"/>
      <c r="FIH10" s="11"/>
      <c r="FII10" s="11"/>
      <c r="FIJ10" s="234"/>
      <c r="FIK10" s="235"/>
      <c r="FIL10" s="11"/>
      <c r="FIM10" s="11"/>
      <c r="FIN10" s="11"/>
      <c r="FIO10" s="11"/>
      <c r="FIP10" s="11"/>
      <c r="FIQ10" s="234"/>
      <c r="FIR10" s="235"/>
      <c r="FIS10" s="11"/>
      <c r="FIT10" s="11"/>
      <c r="FIU10" s="11"/>
      <c r="FIV10" s="11"/>
      <c r="FIW10" s="11"/>
      <c r="FIX10" s="234"/>
      <c r="FIY10" s="235"/>
      <c r="FIZ10" s="11"/>
      <c r="FJA10" s="11"/>
      <c r="FJB10" s="11"/>
      <c r="FJC10" s="11"/>
      <c r="FJD10" s="11"/>
      <c r="FJE10" s="234"/>
      <c r="FJF10" s="235"/>
      <c r="FJG10" s="11"/>
      <c r="FJH10" s="11"/>
      <c r="FJI10" s="11"/>
      <c r="FJJ10" s="11"/>
      <c r="FJK10" s="11"/>
      <c r="FJL10" s="234"/>
      <c r="FJM10" s="235"/>
      <c r="FJN10" s="11"/>
      <c r="FJO10" s="11"/>
      <c r="FJP10" s="11"/>
      <c r="FJQ10" s="11"/>
      <c r="FJR10" s="11"/>
      <c r="FJS10" s="234"/>
      <c r="FJT10" s="235"/>
      <c r="FJU10" s="11"/>
      <c r="FJV10" s="11"/>
      <c r="FJW10" s="11"/>
      <c r="FJX10" s="11"/>
      <c r="FJY10" s="11"/>
      <c r="FJZ10" s="234"/>
      <c r="FKA10" s="235"/>
      <c r="FKB10" s="11"/>
      <c r="FKC10" s="11"/>
      <c r="FKD10" s="11"/>
      <c r="FKE10" s="11"/>
      <c r="FKF10" s="11"/>
      <c r="FKG10" s="234"/>
      <c r="FKH10" s="235"/>
      <c r="FKI10" s="11"/>
      <c r="FKJ10" s="11"/>
      <c r="FKK10" s="11"/>
      <c r="FKL10" s="11"/>
      <c r="FKM10" s="11"/>
      <c r="FKN10" s="234"/>
      <c r="FKO10" s="235"/>
      <c r="FKP10" s="11"/>
      <c r="FKQ10" s="11"/>
      <c r="FKR10" s="11"/>
      <c r="FKS10" s="11"/>
      <c r="FKT10" s="11"/>
      <c r="FKU10" s="234"/>
      <c r="FKV10" s="235"/>
      <c r="FKW10" s="11"/>
      <c r="FKX10" s="11"/>
      <c r="FKY10" s="11"/>
      <c r="FKZ10" s="11"/>
      <c r="FLA10" s="11"/>
      <c r="FLB10" s="234"/>
      <c r="FLC10" s="235"/>
      <c r="FLD10" s="11"/>
      <c r="FLE10" s="11"/>
      <c r="FLF10" s="11"/>
      <c r="FLG10" s="11"/>
      <c r="FLH10" s="11"/>
      <c r="FLI10" s="234"/>
      <c r="FLJ10" s="235"/>
      <c r="FLK10" s="11"/>
      <c r="FLL10" s="11"/>
      <c r="FLM10" s="11"/>
      <c r="FLN10" s="11"/>
      <c r="FLO10" s="11"/>
      <c r="FLP10" s="234"/>
      <c r="FLQ10" s="235"/>
      <c r="FLR10" s="11"/>
      <c r="FLS10" s="11"/>
      <c r="FLT10" s="11"/>
      <c r="FLU10" s="11"/>
      <c r="FLV10" s="11"/>
      <c r="FLW10" s="234"/>
      <c r="FLX10" s="235"/>
      <c r="FLY10" s="11"/>
      <c r="FLZ10" s="11"/>
      <c r="FMA10" s="11"/>
      <c r="FMB10" s="11"/>
      <c r="FMC10" s="11"/>
      <c r="FMD10" s="234"/>
      <c r="FME10" s="235"/>
      <c r="FMF10" s="11"/>
      <c r="FMG10" s="11"/>
      <c r="FMH10" s="11"/>
      <c r="FMI10" s="11"/>
      <c r="FMJ10" s="11"/>
      <c r="FMK10" s="234"/>
      <c r="FML10" s="235"/>
      <c r="FMM10" s="11"/>
      <c r="FMN10" s="11"/>
      <c r="FMO10" s="11"/>
      <c r="FMP10" s="11"/>
      <c r="FMQ10" s="11"/>
      <c r="FMR10" s="234"/>
      <c r="FMS10" s="235"/>
      <c r="FMT10" s="11"/>
      <c r="FMU10" s="11"/>
      <c r="FMV10" s="11"/>
      <c r="FMW10" s="11"/>
      <c r="FMX10" s="11"/>
      <c r="FMY10" s="234"/>
      <c r="FMZ10" s="235"/>
      <c r="FNA10" s="11"/>
      <c r="FNB10" s="11"/>
      <c r="FNC10" s="11"/>
      <c r="FND10" s="11"/>
      <c r="FNE10" s="11"/>
      <c r="FNF10" s="234"/>
      <c r="FNG10" s="235"/>
      <c r="FNH10" s="11"/>
      <c r="FNI10" s="11"/>
      <c r="FNJ10" s="11"/>
      <c r="FNK10" s="11"/>
      <c r="FNL10" s="11"/>
      <c r="FNM10" s="234"/>
      <c r="FNN10" s="235"/>
      <c r="FNO10" s="11"/>
      <c r="FNP10" s="11"/>
      <c r="FNQ10" s="11"/>
      <c r="FNR10" s="11"/>
      <c r="FNS10" s="11"/>
      <c r="FNT10" s="234"/>
      <c r="FNU10" s="235"/>
      <c r="FNV10" s="11"/>
      <c r="FNW10" s="11"/>
      <c r="FNX10" s="11"/>
      <c r="FNY10" s="11"/>
      <c r="FNZ10" s="11"/>
      <c r="FOA10" s="234"/>
      <c r="FOB10" s="235"/>
      <c r="FOC10" s="11"/>
      <c r="FOD10" s="11"/>
      <c r="FOE10" s="11"/>
      <c r="FOF10" s="11"/>
      <c r="FOG10" s="11"/>
      <c r="FOH10" s="234"/>
      <c r="FOI10" s="235"/>
      <c r="FOJ10" s="11"/>
      <c r="FOK10" s="11"/>
      <c r="FOL10" s="11"/>
      <c r="FOM10" s="11"/>
      <c r="FON10" s="11"/>
      <c r="FOO10" s="234"/>
      <c r="FOP10" s="235"/>
      <c r="FOQ10" s="11"/>
      <c r="FOR10" s="11"/>
      <c r="FOS10" s="11"/>
      <c r="FOT10" s="11"/>
      <c r="FOU10" s="11"/>
      <c r="FOV10" s="234"/>
      <c r="FOW10" s="235"/>
      <c r="FOX10" s="11"/>
      <c r="FOY10" s="11"/>
      <c r="FOZ10" s="11"/>
      <c r="FPA10" s="11"/>
      <c r="FPB10" s="11"/>
      <c r="FPC10" s="234"/>
      <c r="FPD10" s="235"/>
      <c r="FPE10" s="11"/>
      <c r="FPF10" s="11"/>
      <c r="FPG10" s="11"/>
      <c r="FPH10" s="11"/>
      <c r="FPI10" s="11"/>
      <c r="FPJ10" s="234"/>
      <c r="FPK10" s="235"/>
      <c r="FPL10" s="11"/>
      <c r="FPM10" s="11"/>
      <c r="FPN10" s="11"/>
      <c r="FPO10" s="11"/>
      <c r="FPP10" s="11"/>
      <c r="FPQ10" s="234"/>
      <c r="FPR10" s="235"/>
      <c r="FPS10" s="11"/>
      <c r="FPT10" s="11"/>
      <c r="FPU10" s="11"/>
      <c r="FPV10" s="11"/>
      <c r="FPW10" s="11"/>
      <c r="FPX10" s="234"/>
      <c r="FPY10" s="235"/>
      <c r="FPZ10" s="11"/>
      <c r="FQA10" s="11"/>
      <c r="FQB10" s="11"/>
      <c r="FQC10" s="11"/>
      <c r="FQD10" s="11"/>
      <c r="FQE10" s="234"/>
      <c r="FQF10" s="235"/>
      <c r="FQG10" s="11"/>
      <c r="FQH10" s="11"/>
      <c r="FQI10" s="11"/>
      <c r="FQJ10" s="11"/>
      <c r="FQK10" s="11"/>
      <c r="FQL10" s="234"/>
      <c r="FQM10" s="235"/>
      <c r="FQN10" s="11"/>
      <c r="FQO10" s="11"/>
      <c r="FQP10" s="11"/>
      <c r="FQQ10" s="11"/>
      <c r="FQR10" s="11"/>
      <c r="FQS10" s="234"/>
      <c r="FQT10" s="235"/>
      <c r="FQU10" s="11"/>
      <c r="FQV10" s="11"/>
      <c r="FQW10" s="11"/>
      <c r="FQX10" s="11"/>
      <c r="FQY10" s="11"/>
      <c r="FQZ10" s="234"/>
      <c r="FRA10" s="235"/>
      <c r="FRB10" s="11"/>
      <c r="FRC10" s="11"/>
      <c r="FRD10" s="11"/>
      <c r="FRE10" s="11"/>
      <c r="FRF10" s="11"/>
      <c r="FRG10" s="234"/>
      <c r="FRH10" s="235"/>
      <c r="FRI10" s="11"/>
      <c r="FRJ10" s="11"/>
      <c r="FRK10" s="11"/>
      <c r="FRL10" s="11"/>
      <c r="FRM10" s="11"/>
      <c r="FRN10" s="234"/>
      <c r="FRO10" s="235"/>
      <c r="FRP10" s="11"/>
      <c r="FRQ10" s="11"/>
      <c r="FRR10" s="11"/>
      <c r="FRS10" s="11"/>
      <c r="FRT10" s="11"/>
      <c r="FRU10" s="234"/>
      <c r="FRV10" s="235"/>
      <c r="FRW10" s="11"/>
      <c r="FRX10" s="11"/>
      <c r="FRY10" s="11"/>
      <c r="FRZ10" s="11"/>
      <c r="FSA10" s="11"/>
      <c r="FSB10" s="234"/>
      <c r="FSC10" s="235"/>
      <c r="FSD10" s="11"/>
      <c r="FSE10" s="11"/>
      <c r="FSF10" s="11"/>
      <c r="FSG10" s="11"/>
      <c r="FSH10" s="11"/>
      <c r="FSI10" s="234"/>
      <c r="FSJ10" s="235"/>
      <c r="FSK10" s="11"/>
      <c r="FSL10" s="11"/>
      <c r="FSM10" s="11"/>
      <c r="FSN10" s="11"/>
      <c r="FSO10" s="11"/>
      <c r="FSP10" s="234"/>
      <c r="FSQ10" s="235"/>
      <c r="FSR10" s="11"/>
      <c r="FSS10" s="11"/>
      <c r="FST10" s="11"/>
      <c r="FSU10" s="11"/>
      <c r="FSV10" s="11"/>
      <c r="FSW10" s="234"/>
      <c r="FSX10" s="235"/>
      <c r="FSY10" s="11"/>
      <c r="FSZ10" s="11"/>
      <c r="FTA10" s="11"/>
      <c r="FTB10" s="11"/>
      <c r="FTC10" s="11"/>
      <c r="FTD10" s="234"/>
      <c r="FTE10" s="235"/>
      <c r="FTF10" s="11"/>
      <c r="FTG10" s="11"/>
      <c r="FTH10" s="11"/>
      <c r="FTI10" s="11"/>
      <c r="FTJ10" s="11"/>
      <c r="FTK10" s="234"/>
      <c r="FTL10" s="235"/>
      <c r="FTM10" s="11"/>
      <c r="FTN10" s="11"/>
      <c r="FTO10" s="11"/>
      <c r="FTP10" s="11"/>
      <c r="FTQ10" s="11"/>
      <c r="FTR10" s="234"/>
      <c r="FTS10" s="235"/>
      <c r="FTT10" s="11"/>
      <c r="FTU10" s="11"/>
      <c r="FTV10" s="11"/>
      <c r="FTW10" s="11"/>
      <c r="FTX10" s="11"/>
      <c r="FTY10" s="234"/>
      <c r="FTZ10" s="235"/>
      <c r="FUA10" s="11"/>
      <c r="FUB10" s="11"/>
      <c r="FUC10" s="11"/>
      <c r="FUD10" s="11"/>
      <c r="FUE10" s="11"/>
      <c r="FUF10" s="234"/>
      <c r="FUG10" s="235"/>
      <c r="FUH10" s="11"/>
      <c r="FUI10" s="11"/>
      <c r="FUJ10" s="11"/>
      <c r="FUK10" s="11"/>
      <c r="FUL10" s="11"/>
      <c r="FUM10" s="234"/>
      <c r="FUN10" s="235"/>
      <c r="FUO10" s="11"/>
      <c r="FUP10" s="11"/>
      <c r="FUQ10" s="11"/>
      <c r="FUR10" s="11"/>
      <c r="FUS10" s="11"/>
      <c r="FUT10" s="234"/>
      <c r="FUU10" s="235"/>
      <c r="FUV10" s="11"/>
      <c r="FUW10" s="11"/>
      <c r="FUX10" s="11"/>
      <c r="FUY10" s="11"/>
      <c r="FUZ10" s="11"/>
      <c r="FVA10" s="234"/>
      <c r="FVB10" s="235"/>
      <c r="FVC10" s="11"/>
      <c r="FVD10" s="11"/>
      <c r="FVE10" s="11"/>
      <c r="FVF10" s="11"/>
      <c r="FVG10" s="11"/>
      <c r="FVH10" s="234"/>
      <c r="FVI10" s="235"/>
      <c r="FVJ10" s="11"/>
      <c r="FVK10" s="11"/>
      <c r="FVL10" s="11"/>
      <c r="FVM10" s="11"/>
      <c r="FVN10" s="11"/>
      <c r="FVO10" s="234"/>
      <c r="FVP10" s="235"/>
      <c r="FVQ10" s="11"/>
      <c r="FVR10" s="11"/>
      <c r="FVS10" s="11"/>
      <c r="FVT10" s="11"/>
      <c r="FVU10" s="11"/>
      <c r="FVV10" s="234"/>
      <c r="FVW10" s="235"/>
      <c r="FVX10" s="11"/>
      <c r="FVY10" s="11"/>
      <c r="FVZ10" s="11"/>
      <c r="FWA10" s="11"/>
      <c r="FWB10" s="11"/>
      <c r="FWC10" s="234"/>
      <c r="FWD10" s="235"/>
      <c r="FWE10" s="11"/>
      <c r="FWF10" s="11"/>
      <c r="FWG10" s="11"/>
      <c r="FWH10" s="11"/>
      <c r="FWI10" s="11"/>
      <c r="FWJ10" s="234"/>
      <c r="FWK10" s="235"/>
      <c r="FWL10" s="11"/>
      <c r="FWM10" s="11"/>
      <c r="FWN10" s="11"/>
      <c r="FWO10" s="11"/>
      <c r="FWP10" s="11"/>
      <c r="FWQ10" s="234"/>
      <c r="FWR10" s="235"/>
      <c r="FWS10" s="11"/>
      <c r="FWT10" s="11"/>
      <c r="FWU10" s="11"/>
      <c r="FWV10" s="11"/>
      <c r="FWW10" s="11"/>
      <c r="FWX10" s="234"/>
      <c r="FWY10" s="235"/>
      <c r="FWZ10" s="11"/>
      <c r="FXA10" s="11"/>
      <c r="FXB10" s="11"/>
      <c r="FXC10" s="11"/>
      <c r="FXD10" s="11"/>
      <c r="FXE10" s="234"/>
      <c r="FXF10" s="235"/>
      <c r="FXG10" s="11"/>
      <c r="FXH10" s="11"/>
      <c r="FXI10" s="11"/>
      <c r="FXJ10" s="11"/>
      <c r="FXK10" s="11"/>
      <c r="FXL10" s="234"/>
      <c r="FXM10" s="235"/>
      <c r="FXN10" s="11"/>
      <c r="FXO10" s="11"/>
      <c r="FXP10" s="11"/>
      <c r="FXQ10" s="11"/>
      <c r="FXR10" s="11"/>
      <c r="FXS10" s="234"/>
      <c r="FXT10" s="235"/>
      <c r="FXU10" s="11"/>
      <c r="FXV10" s="11"/>
      <c r="FXW10" s="11"/>
      <c r="FXX10" s="11"/>
      <c r="FXY10" s="11"/>
      <c r="FXZ10" s="234"/>
      <c r="FYA10" s="235"/>
      <c r="FYB10" s="11"/>
      <c r="FYC10" s="11"/>
      <c r="FYD10" s="11"/>
      <c r="FYE10" s="11"/>
      <c r="FYF10" s="11"/>
      <c r="FYG10" s="234"/>
      <c r="FYH10" s="235"/>
      <c r="FYI10" s="11"/>
      <c r="FYJ10" s="11"/>
      <c r="FYK10" s="11"/>
      <c r="FYL10" s="11"/>
      <c r="FYM10" s="11"/>
      <c r="FYN10" s="234"/>
      <c r="FYO10" s="235"/>
      <c r="FYP10" s="11"/>
      <c r="FYQ10" s="11"/>
      <c r="FYR10" s="11"/>
      <c r="FYS10" s="11"/>
      <c r="FYT10" s="11"/>
      <c r="FYU10" s="234"/>
      <c r="FYV10" s="235"/>
      <c r="FYW10" s="11"/>
      <c r="FYX10" s="11"/>
      <c r="FYY10" s="11"/>
      <c r="FYZ10" s="11"/>
      <c r="FZA10" s="11"/>
      <c r="FZB10" s="234"/>
      <c r="FZC10" s="235"/>
      <c r="FZD10" s="11"/>
      <c r="FZE10" s="11"/>
      <c r="FZF10" s="11"/>
      <c r="FZG10" s="11"/>
      <c r="FZH10" s="11"/>
      <c r="FZI10" s="234"/>
      <c r="FZJ10" s="235"/>
      <c r="FZK10" s="11"/>
      <c r="FZL10" s="11"/>
      <c r="FZM10" s="11"/>
      <c r="FZN10" s="11"/>
      <c r="FZO10" s="11"/>
      <c r="FZP10" s="234"/>
      <c r="FZQ10" s="235"/>
      <c r="FZR10" s="11"/>
      <c r="FZS10" s="11"/>
      <c r="FZT10" s="11"/>
      <c r="FZU10" s="11"/>
      <c r="FZV10" s="11"/>
      <c r="FZW10" s="234"/>
      <c r="FZX10" s="235"/>
      <c r="FZY10" s="11"/>
      <c r="FZZ10" s="11"/>
      <c r="GAA10" s="11"/>
      <c r="GAB10" s="11"/>
      <c r="GAC10" s="11"/>
      <c r="GAD10" s="234"/>
      <c r="GAE10" s="235"/>
      <c r="GAF10" s="11"/>
      <c r="GAG10" s="11"/>
      <c r="GAH10" s="11"/>
      <c r="GAI10" s="11"/>
      <c r="GAJ10" s="11"/>
      <c r="GAK10" s="234"/>
      <c r="GAL10" s="235"/>
      <c r="GAM10" s="11"/>
      <c r="GAN10" s="11"/>
      <c r="GAO10" s="11"/>
      <c r="GAP10" s="11"/>
      <c r="GAQ10" s="11"/>
      <c r="GAR10" s="234"/>
      <c r="GAS10" s="235"/>
      <c r="GAT10" s="11"/>
      <c r="GAU10" s="11"/>
      <c r="GAV10" s="11"/>
      <c r="GAW10" s="11"/>
      <c r="GAX10" s="11"/>
      <c r="GAY10" s="234"/>
      <c r="GAZ10" s="235"/>
      <c r="GBA10" s="11"/>
      <c r="GBB10" s="11"/>
      <c r="GBC10" s="11"/>
      <c r="GBD10" s="11"/>
      <c r="GBE10" s="11"/>
      <c r="GBF10" s="234"/>
      <c r="GBG10" s="235"/>
      <c r="GBH10" s="11"/>
      <c r="GBI10" s="11"/>
      <c r="GBJ10" s="11"/>
      <c r="GBK10" s="11"/>
      <c r="GBL10" s="11"/>
      <c r="GBM10" s="234"/>
      <c r="GBN10" s="235"/>
      <c r="GBO10" s="11"/>
      <c r="GBP10" s="11"/>
      <c r="GBQ10" s="11"/>
      <c r="GBR10" s="11"/>
      <c r="GBS10" s="11"/>
      <c r="GBT10" s="234"/>
      <c r="GBU10" s="235"/>
      <c r="GBV10" s="11"/>
      <c r="GBW10" s="11"/>
      <c r="GBX10" s="11"/>
      <c r="GBY10" s="11"/>
      <c r="GBZ10" s="11"/>
      <c r="GCA10" s="234"/>
      <c r="GCB10" s="235"/>
      <c r="GCC10" s="11"/>
      <c r="GCD10" s="11"/>
      <c r="GCE10" s="11"/>
      <c r="GCF10" s="11"/>
      <c r="GCG10" s="11"/>
      <c r="GCH10" s="234"/>
      <c r="GCI10" s="235"/>
      <c r="GCJ10" s="11"/>
      <c r="GCK10" s="11"/>
      <c r="GCL10" s="11"/>
      <c r="GCM10" s="11"/>
      <c r="GCN10" s="11"/>
      <c r="GCO10" s="234"/>
      <c r="GCP10" s="235"/>
      <c r="GCQ10" s="11"/>
      <c r="GCR10" s="11"/>
      <c r="GCS10" s="11"/>
      <c r="GCT10" s="11"/>
      <c r="GCU10" s="11"/>
      <c r="GCV10" s="234"/>
      <c r="GCW10" s="235"/>
      <c r="GCX10" s="11"/>
      <c r="GCY10" s="11"/>
      <c r="GCZ10" s="11"/>
      <c r="GDA10" s="11"/>
      <c r="GDB10" s="11"/>
      <c r="GDC10" s="234"/>
      <c r="GDD10" s="235"/>
      <c r="GDE10" s="11"/>
      <c r="GDF10" s="11"/>
      <c r="GDG10" s="11"/>
      <c r="GDH10" s="11"/>
      <c r="GDI10" s="11"/>
      <c r="GDJ10" s="234"/>
      <c r="GDK10" s="235"/>
      <c r="GDL10" s="11"/>
      <c r="GDM10" s="11"/>
      <c r="GDN10" s="11"/>
      <c r="GDO10" s="11"/>
      <c r="GDP10" s="11"/>
      <c r="GDQ10" s="234"/>
      <c r="GDR10" s="235"/>
      <c r="GDS10" s="11"/>
      <c r="GDT10" s="11"/>
      <c r="GDU10" s="11"/>
      <c r="GDV10" s="11"/>
      <c r="GDW10" s="11"/>
      <c r="GDX10" s="234"/>
      <c r="GDY10" s="235"/>
      <c r="GDZ10" s="11"/>
      <c r="GEA10" s="11"/>
      <c r="GEB10" s="11"/>
      <c r="GEC10" s="11"/>
      <c r="GED10" s="11"/>
      <c r="GEE10" s="234"/>
      <c r="GEF10" s="235"/>
      <c r="GEG10" s="11"/>
      <c r="GEH10" s="11"/>
      <c r="GEI10" s="11"/>
      <c r="GEJ10" s="11"/>
      <c r="GEK10" s="11"/>
      <c r="GEL10" s="234"/>
      <c r="GEM10" s="235"/>
      <c r="GEN10" s="11"/>
      <c r="GEO10" s="11"/>
      <c r="GEP10" s="11"/>
      <c r="GEQ10" s="11"/>
      <c r="GER10" s="11"/>
      <c r="GES10" s="234"/>
      <c r="GET10" s="235"/>
      <c r="GEU10" s="11"/>
      <c r="GEV10" s="11"/>
      <c r="GEW10" s="11"/>
      <c r="GEX10" s="11"/>
      <c r="GEY10" s="11"/>
      <c r="GEZ10" s="234"/>
      <c r="GFA10" s="235"/>
      <c r="GFB10" s="11"/>
      <c r="GFC10" s="11"/>
      <c r="GFD10" s="11"/>
      <c r="GFE10" s="11"/>
      <c r="GFF10" s="11"/>
      <c r="GFG10" s="234"/>
      <c r="GFH10" s="235"/>
      <c r="GFI10" s="11"/>
      <c r="GFJ10" s="11"/>
      <c r="GFK10" s="11"/>
      <c r="GFL10" s="11"/>
      <c r="GFM10" s="11"/>
      <c r="GFN10" s="234"/>
      <c r="GFO10" s="235"/>
      <c r="GFP10" s="11"/>
      <c r="GFQ10" s="11"/>
      <c r="GFR10" s="11"/>
      <c r="GFS10" s="11"/>
      <c r="GFT10" s="11"/>
      <c r="GFU10" s="234"/>
      <c r="GFV10" s="235"/>
      <c r="GFW10" s="11"/>
      <c r="GFX10" s="11"/>
      <c r="GFY10" s="11"/>
      <c r="GFZ10" s="11"/>
      <c r="GGA10" s="11"/>
      <c r="GGB10" s="234"/>
      <c r="GGC10" s="235"/>
      <c r="GGD10" s="11"/>
      <c r="GGE10" s="11"/>
      <c r="GGF10" s="11"/>
      <c r="GGG10" s="11"/>
      <c r="GGH10" s="11"/>
      <c r="GGI10" s="234"/>
      <c r="GGJ10" s="235"/>
      <c r="GGK10" s="11"/>
      <c r="GGL10" s="11"/>
      <c r="GGM10" s="11"/>
      <c r="GGN10" s="11"/>
      <c r="GGO10" s="11"/>
      <c r="GGP10" s="234"/>
      <c r="GGQ10" s="235"/>
      <c r="GGR10" s="11"/>
      <c r="GGS10" s="11"/>
      <c r="GGT10" s="11"/>
      <c r="GGU10" s="11"/>
      <c r="GGV10" s="11"/>
      <c r="GGW10" s="234"/>
      <c r="GGX10" s="235"/>
      <c r="GGY10" s="11"/>
      <c r="GGZ10" s="11"/>
      <c r="GHA10" s="11"/>
      <c r="GHB10" s="11"/>
      <c r="GHC10" s="11"/>
      <c r="GHD10" s="234"/>
      <c r="GHE10" s="235"/>
      <c r="GHF10" s="11"/>
      <c r="GHG10" s="11"/>
      <c r="GHH10" s="11"/>
      <c r="GHI10" s="11"/>
      <c r="GHJ10" s="11"/>
      <c r="GHK10" s="234"/>
      <c r="GHL10" s="235"/>
      <c r="GHM10" s="11"/>
      <c r="GHN10" s="11"/>
      <c r="GHO10" s="11"/>
      <c r="GHP10" s="11"/>
      <c r="GHQ10" s="11"/>
      <c r="GHR10" s="234"/>
      <c r="GHS10" s="235"/>
      <c r="GHT10" s="11"/>
      <c r="GHU10" s="11"/>
      <c r="GHV10" s="11"/>
      <c r="GHW10" s="11"/>
      <c r="GHX10" s="11"/>
      <c r="GHY10" s="234"/>
      <c r="GHZ10" s="235"/>
      <c r="GIA10" s="11"/>
      <c r="GIB10" s="11"/>
      <c r="GIC10" s="11"/>
      <c r="GID10" s="11"/>
      <c r="GIE10" s="11"/>
      <c r="GIF10" s="234"/>
      <c r="GIG10" s="235"/>
      <c r="GIH10" s="11"/>
      <c r="GII10" s="11"/>
      <c r="GIJ10" s="11"/>
      <c r="GIK10" s="11"/>
      <c r="GIL10" s="11"/>
      <c r="GIM10" s="234"/>
      <c r="GIN10" s="235"/>
      <c r="GIO10" s="11"/>
      <c r="GIP10" s="11"/>
      <c r="GIQ10" s="11"/>
      <c r="GIR10" s="11"/>
      <c r="GIS10" s="11"/>
      <c r="GIT10" s="234"/>
      <c r="GIU10" s="235"/>
      <c r="GIV10" s="11"/>
      <c r="GIW10" s="11"/>
      <c r="GIX10" s="11"/>
      <c r="GIY10" s="11"/>
      <c r="GIZ10" s="11"/>
      <c r="GJA10" s="234"/>
      <c r="GJB10" s="235"/>
      <c r="GJC10" s="11"/>
      <c r="GJD10" s="11"/>
      <c r="GJE10" s="11"/>
      <c r="GJF10" s="11"/>
      <c r="GJG10" s="11"/>
      <c r="GJH10" s="234"/>
      <c r="GJI10" s="235"/>
      <c r="GJJ10" s="11"/>
      <c r="GJK10" s="11"/>
      <c r="GJL10" s="11"/>
      <c r="GJM10" s="11"/>
      <c r="GJN10" s="11"/>
      <c r="GJO10" s="234"/>
      <c r="GJP10" s="235"/>
      <c r="GJQ10" s="11"/>
      <c r="GJR10" s="11"/>
      <c r="GJS10" s="11"/>
      <c r="GJT10" s="11"/>
      <c r="GJU10" s="11"/>
      <c r="GJV10" s="234"/>
      <c r="GJW10" s="235"/>
      <c r="GJX10" s="11"/>
      <c r="GJY10" s="11"/>
      <c r="GJZ10" s="11"/>
      <c r="GKA10" s="11"/>
      <c r="GKB10" s="11"/>
      <c r="GKC10" s="234"/>
      <c r="GKD10" s="235"/>
      <c r="GKE10" s="11"/>
      <c r="GKF10" s="11"/>
      <c r="GKG10" s="11"/>
      <c r="GKH10" s="11"/>
      <c r="GKI10" s="11"/>
      <c r="GKJ10" s="234"/>
      <c r="GKK10" s="235"/>
      <c r="GKL10" s="11"/>
      <c r="GKM10" s="11"/>
      <c r="GKN10" s="11"/>
      <c r="GKO10" s="11"/>
      <c r="GKP10" s="11"/>
      <c r="GKQ10" s="234"/>
      <c r="GKR10" s="235"/>
      <c r="GKS10" s="11"/>
      <c r="GKT10" s="11"/>
      <c r="GKU10" s="11"/>
      <c r="GKV10" s="11"/>
      <c r="GKW10" s="11"/>
      <c r="GKX10" s="234"/>
      <c r="GKY10" s="235"/>
      <c r="GKZ10" s="11"/>
      <c r="GLA10" s="11"/>
      <c r="GLB10" s="11"/>
      <c r="GLC10" s="11"/>
      <c r="GLD10" s="11"/>
      <c r="GLE10" s="234"/>
      <c r="GLF10" s="235"/>
      <c r="GLG10" s="11"/>
      <c r="GLH10" s="11"/>
      <c r="GLI10" s="11"/>
      <c r="GLJ10" s="11"/>
      <c r="GLK10" s="11"/>
      <c r="GLL10" s="234"/>
      <c r="GLM10" s="235"/>
      <c r="GLN10" s="11"/>
      <c r="GLO10" s="11"/>
      <c r="GLP10" s="11"/>
      <c r="GLQ10" s="11"/>
      <c r="GLR10" s="11"/>
      <c r="GLS10" s="234"/>
      <c r="GLT10" s="235"/>
      <c r="GLU10" s="11"/>
      <c r="GLV10" s="11"/>
      <c r="GLW10" s="11"/>
      <c r="GLX10" s="11"/>
      <c r="GLY10" s="11"/>
      <c r="GLZ10" s="234"/>
      <c r="GMA10" s="235"/>
      <c r="GMB10" s="11"/>
      <c r="GMC10" s="11"/>
      <c r="GMD10" s="11"/>
      <c r="GME10" s="11"/>
      <c r="GMF10" s="11"/>
      <c r="GMG10" s="234"/>
      <c r="GMH10" s="235"/>
      <c r="GMI10" s="11"/>
      <c r="GMJ10" s="11"/>
      <c r="GMK10" s="11"/>
      <c r="GML10" s="11"/>
      <c r="GMM10" s="11"/>
      <c r="GMN10" s="234"/>
      <c r="GMO10" s="235"/>
      <c r="GMP10" s="11"/>
      <c r="GMQ10" s="11"/>
      <c r="GMR10" s="11"/>
      <c r="GMS10" s="11"/>
      <c r="GMT10" s="11"/>
      <c r="GMU10" s="234"/>
      <c r="GMV10" s="235"/>
      <c r="GMW10" s="11"/>
      <c r="GMX10" s="11"/>
      <c r="GMY10" s="11"/>
      <c r="GMZ10" s="11"/>
      <c r="GNA10" s="11"/>
      <c r="GNB10" s="234"/>
      <c r="GNC10" s="235"/>
      <c r="GND10" s="11"/>
      <c r="GNE10" s="11"/>
      <c r="GNF10" s="11"/>
      <c r="GNG10" s="11"/>
      <c r="GNH10" s="11"/>
      <c r="GNI10" s="234"/>
      <c r="GNJ10" s="235"/>
      <c r="GNK10" s="11"/>
      <c r="GNL10" s="11"/>
      <c r="GNM10" s="11"/>
      <c r="GNN10" s="11"/>
      <c r="GNO10" s="11"/>
      <c r="GNP10" s="234"/>
      <c r="GNQ10" s="235"/>
      <c r="GNR10" s="11"/>
      <c r="GNS10" s="11"/>
      <c r="GNT10" s="11"/>
      <c r="GNU10" s="11"/>
      <c r="GNV10" s="11"/>
      <c r="GNW10" s="234"/>
      <c r="GNX10" s="235"/>
      <c r="GNY10" s="11"/>
      <c r="GNZ10" s="11"/>
      <c r="GOA10" s="11"/>
      <c r="GOB10" s="11"/>
      <c r="GOC10" s="11"/>
      <c r="GOD10" s="234"/>
      <c r="GOE10" s="235"/>
      <c r="GOF10" s="11"/>
      <c r="GOG10" s="11"/>
      <c r="GOH10" s="11"/>
      <c r="GOI10" s="11"/>
      <c r="GOJ10" s="11"/>
      <c r="GOK10" s="234"/>
      <c r="GOL10" s="235"/>
      <c r="GOM10" s="11"/>
      <c r="GON10" s="11"/>
      <c r="GOO10" s="11"/>
      <c r="GOP10" s="11"/>
      <c r="GOQ10" s="11"/>
      <c r="GOR10" s="234"/>
      <c r="GOS10" s="235"/>
      <c r="GOT10" s="11"/>
      <c r="GOU10" s="11"/>
      <c r="GOV10" s="11"/>
      <c r="GOW10" s="11"/>
      <c r="GOX10" s="11"/>
      <c r="GOY10" s="234"/>
      <c r="GOZ10" s="235"/>
      <c r="GPA10" s="11"/>
      <c r="GPB10" s="11"/>
      <c r="GPC10" s="11"/>
      <c r="GPD10" s="11"/>
      <c r="GPE10" s="11"/>
      <c r="GPF10" s="234"/>
      <c r="GPG10" s="235"/>
      <c r="GPH10" s="11"/>
      <c r="GPI10" s="11"/>
      <c r="GPJ10" s="11"/>
      <c r="GPK10" s="11"/>
      <c r="GPL10" s="11"/>
      <c r="GPM10" s="234"/>
      <c r="GPN10" s="235"/>
      <c r="GPO10" s="11"/>
      <c r="GPP10" s="11"/>
      <c r="GPQ10" s="11"/>
      <c r="GPR10" s="11"/>
      <c r="GPS10" s="11"/>
      <c r="GPT10" s="234"/>
      <c r="GPU10" s="235"/>
      <c r="GPV10" s="11"/>
      <c r="GPW10" s="11"/>
      <c r="GPX10" s="11"/>
      <c r="GPY10" s="11"/>
      <c r="GPZ10" s="11"/>
      <c r="GQA10" s="234"/>
      <c r="GQB10" s="235"/>
      <c r="GQC10" s="11"/>
      <c r="GQD10" s="11"/>
      <c r="GQE10" s="11"/>
      <c r="GQF10" s="11"/>
      <c r="GQG10" s="11"/>
      <c r="GQH10" s="234"/>
      <c r="GQI10" s="235"/>
      <c r="GQJ10" s="11"/>
      <c r="GQK10" s="11"/>
      <c r="GQL10" s="11"/>
      <c r="GQM10" s="11"/>
      <c r="GQN10" s="11"/>
      <c r="GQO10" s="234"/>
      <c r="GQP10" s="235"/>
      <c r="GQQ10" s="11"/>
      <c r="GQR10" s="11"/>
      <c r="GQS10" s="11"/>
      <c r="GQT10" s="11"/>
      <c r="GQU10" s="11"/>
      <c r="GQV10" s="234"/>
      <c r="GQW10" s="235"/>
      <c r="GQX10" s="11"/>
      <c r="GQY10" s="11"/>
      <c r="GQZ10" s="11"/>
      <c r="GRA10" s="11"/>
      <c r="GRB10" s="11"/>
      <c r="GRC10" s="234"/>
      <c r="GRD10" s="235"/>
      <c r="GRE10" s="11"/>
      <c r="GRF10" s="11"/>
      <c r="GRG10" s="11"/>
      <c r="GRH10" s="11"/>
      <c r="GRI10" s="11"/>
      <c r="GRJ10" s="234"/>
      <c r="GRK10" s="235"/>
      <c r="GRL10" s="11"/>
      <c r="GRM10" s="11"/>
      <c r="GRN10" s="11"/>
      <c r="GRO10" s="11"/>
      <c r="GRP10" s="11"/>
      <c r="GRQ10" s="234"/>
      <c r="GRR10" s="235"/>
      <c r="GRS10" s="11"/>
      <c r="GRT10" s="11"/>
      <c r="GRU10" s="11"/>
      <c r="GRV10" s="11"/>
      <c r="GRW10" s="11"/>
      <c r="GRX10" s="234"/>
      <c r="GRY10" s="235"/>
      <c r="GRZ10" s="11"/>
      <c r="GSA10" s="11"/>
      <c r="GSB10" s="11"/>
      <c r="GSC10" s="11"/>
      <c r="GSD10" s="11"/>
      <c r="GSE10" s="234"/>
      <c r="GSF10" s="235"/>
      <c r="GSG10" s="11"/>
      <c r="GSH10" s="11"/>
      <c r="GSI10" s="11"/>
      <c r="GSJ10" s="11"/>
      <c r="GSK10" s="11"/>
      <c r="GSL10" s="234"/>
      <c r="GSM10" s="235"/>
      <c r="GSN10" s="11"/>
      <c r="GSO10" s="11"/>
      <c r="GSP10" s="11"/>
      <c r="GSQ10" s="11"/>
      <c r="GSR10" s="11"/>
      <c r="GSS10" s="234"/>
      <c r="GST10" s="235"/>
      <c r="GSU10" s="11"/>
      <c r="GSV10" s="11"/>
      <c r="GSW10" s="11"/>
      <c r="GSX10" s="11"/>
      <c r="GSY10" s="11"/>
      <c r="GSZ10" s="234"/>
      <c r="GTA10" s="235"/>
      <c r="GTB10" s="11"/>
      <c r="GTC10" s="11"/>
      <c r="GTD10" s="11"/>
      <c r="GTE10" s="11"/>
      <c r="GTF10" s="11"/>
      <c r="GTG10" s="234"/>
      <c r="GTH10" s="235"/>
      <c r="GTI10" s="11"/>
      <c r="GTJ10" s="11"/>
      <c r="GTK10" s="11"/>
      <c r="GTL10" s="11"/>
      <c r="GTM10" s="11"/>
      <c r="GTN10" s="234"/>
      <c r="GTO10" s="235"/>
      <c r="GTP10" s="11"/>
      <c r="GTQ10" s="11"/>
      <c r="GTR10" s="11"/>
      <c r="GTS10" s="11"/>
      <c r="GTT10" s="11"/>
      <c r="GTU10" s="234"/>
      <c r="GTV10" s="235"/>
      <c r="GTW10" s="11"/>
      <c r="GTX10" s="11"/>
      <c r="GTY10" s="11"/>
      <c r="GTZ10" s="11"/>
      <c r="GUA10" s="11"/>
      <c r="GUB10" s="234"/>
      <c r="GUC10" s="235"/>
      <c r="GUD10" s="11"/>
      <c r="GUE10" s="11"/>
      <c r="GUF10" s="11"/>
      <c r="GUG10" s="11"/>
      <c r="GUH10" s="11"/>
      <c r="GUI10" s="234"/>
      <c r="GUJ10" s="235"/>
      <c r="GUK10" s="11"/>
      <c r="GUL10" s="11"/>
      <c r="GUM10" s="11"/>
      <c r="GUN10" s="11"/>
      <c r="GUO10" s="11"/>
      <c r="GUP10" s="234"/>
      <c r="GUQ10" s="235"/>
      <c r="GUR10" s="11"/>
      <c r="GUS10" s="11"/>
      <c r="GUT10" s="11"/>
      <c r="GUU10" s="11"/>
      <c r="GUV10" s="11"/>
      <c r="GUW10" s="234"/>
      <c r="GUX10" s="235"/>
      <c r="GUY10" s="11"/>
      <c r="GUZ10" s="11"/>
      <c r="GVA10" s="11"/>
      <c r="GVB10" s="11"/>
      <c r="GVC10" s="11"/>
      <c r="GVD10" s="234"/>
      <c r="GVE10" s="235"/>
      <c r="GVF10" s="11"/>
      <c r="GVG10" s="11"/>
      <c r="GVH10" s="11"/>
      <c r="GVI10" s="11"/>
      <c r="GVJ10" s="11"/>
      <c r="GVK10" s="234"/>
      <c r="GVL10" s="235"/>
      <c r="GVM10" s="11"/>
      <c r="GVN10" s="11"/>
      <c r="GVO10" s="11"/>
      <c r="GVP10" s="11"/>
      <c r="GVQ10" s="11"/>
      <c r="GVR10" s="234"/>
      <c r="GVS10" s="235"/>
      <c r="GVT10" s="11"/>
      <c r="GVU10" s="11"/>
      <c r="GVV10" s="11"/>
      <c r="GVW10" s="11"/>
      <c r="GVX10" s="11"/>
      <c r="GVY10" s="234"/>
      <c r="GVZ10" s="235"/>
      <c r="GWA10" s="11"/>
      <c r="GWB10" s="11"/>
      <c r="GWC10" s="11"/>
      <c r="GWD10" s="11"/>
      <c r="GWE10" s="11"/>
      <c r="GWF10" s="234"/>
      <c r="GWG10" s="235"/>
      <c r="GWH10" s="11"/>
      <c r="GWI10" s="11"/>
      <c r="GWJ10" s="11"/>
      <c r="GWK10" s="11"/>
      <c r="GWL10" s="11"/>
      <c r="GWM10" s="234"/>
      <c r="GWN10" s="235"/>
      <c r="GWO10" s="11"/>
      <c r="GWP10" s="11"/>
      <c r="GWQ10" s="11"/>
      <c r="GWR10" s="11"/>
      <c r="GWS10" s="11"/>
      <c r="GWT10" s="234"/>
      <c r="GWU10" s="235"/>
      <c r="GWV10" s="11"/>
      <c r="GWW10" s="11"/>
      <c r="GWX10" s="11"/>
      <c r="GWY10" s="11"/>
      <c r="GWZ10" s="11"/>
      <c r="GXA10" s="234"/>
      <c r="GXB10" s="235"/>
      <c r="GXC10" s="11"/>
      <c r="GXD10" s="11"/>
      <c r="GXE10" s="11"/>
      <c r="GXF10" s="11"/>
      <c r="GXG10" s="11"/>
      <c r="GXH10" s="234"/>
      <c r="GXI10" s="235"/>
      <c r="GXJ10" s="11"/>
      <c r="GXK10" s="11"/>
      <c r="GXL10" s="11"/>
      <c r="GXM10" s="11"/>
      <c r="GXN10" s="11"/>
      <c r="GXO10" s="234"/>
      <c r="GXP10" s="235"/>
      <c r="GXQ10" s="11"/>
      <c r="GXR10" s="11"/>
      <c r="GXS10" s="11"/>
      <c r="GXT10" s="11"/>
      <c r="GXU10" s="11"/>
      <c r="GXV10" s="234"/>
      <c r="GXW10" s="235"/>
      <c r="GXX10" s="11"/>
      <c r="GXY10" s="11"/>
      <c r="GXZ10" s="11"/>
      <c r="GYA10" s="11"/>
      <c r="GYB10" s="11"/>
      <c r="GYC10" s="234"/>
      <c r="GYD10" s="235"/>
      <c r="GYE10" s="11"/>
      <c r="GYF10" s="11"/>
      <c r="GYG10" s="11"/>
      <c r="GYH10" s="11"/>
      <c r="GYI10" s="11"/>
      <c r="GYJ10" s="234"/>
      <c r="GYK10" s="235"/>
      <c r="GYL10" s="11"/>
      <c r="GYM10" s="11"/>
      <c r="GYN10" s="11"/>
      <c r="GYO10" s="11"/>
      <c r="GYP10" s="11"/>
      <c r="GYQ10" s="234"/>
      <c r="GYR10" s="235"/>
      <c r="GYS10" s="11"/>
      <c r="GYT10" s="11"/>
      <c r="GYU10" s="11"/>
      <c r="GYV10" s="11"/>
      <c r="GYW10" s="11"/>
      <c r="GYX10" s="234"/>
      <c r="GYY10" s="235"/>
      <c r="GYZ10" s="11"/>
      <c r="GZA10" s="11"/>
      <c r="GZB10" s="11"/>
      <c r="GZC10" s="11"/>
      <c r="GZD10" s="11"/>
      <c r="GZE10" s="234"/>
      <c r="GZF10" s="235"/>
      <c r="GZG10" s="11"/>
      <c r="GZH10" s="11"/>
      <c r="GZI10" s="11"/>
      <c r="GZJ10" s="11"/>
      <c r="GZK10" s="11"/>
      <c r="GZL10" s="234"/>
      <c r="GZM10" s="235"/>
      <c r="GZN10" s="11"/>
      <c r="GZO10" s="11"/>
      <c r="GZP10" s="11"/>
      <c r="GZQ10" s="11"/>
      <c r="GZR10" s="11"/>
      <c r="GZS10" s="234"/>
      <c r="GZT10" s="235"/>
      <c r="GZU10" s="11"/>
      <c r="GZV10" s="11"/>
      <c r="GZW10" s="11"/>
      <c r="GZX10" s="11"/>
      <c r="GZY10" s="11"/>
      <c r="GZZ10" s="234"/>
      <c r="HAA10" s="235"/>
      <c r="HAB10" s="11"/>
      <c r="HAC10" s="11"/>
      <c r="HAD10" s="11"/>
      <c r="HAE10" s="11"/>
      <c r="HAF10" s="11"/>
      <c r="HAG10" s="234"/>
      <c r="HAH10" s="235"/>
      <c r="HAI10" s="11"/>
      <c r="HAJ10" s="11"/>
      <c r="HAK10" s="11"/>
      <c r="HAL10" s="11"/>
      <c r="HAM10" s="11"/>
      <c r="HAN10" s="234"/>
      <c r="HAO10" s="235"/>
      <c r="HAP10" s="11"/>
      <c r="HAQ10" s="11"/>
      <c r="HAR10" s="11"/>
      <c r="HAS10" s="11"/>
      <c r="HAT10" s="11"/>
      <c r="HAU10" s="234"/>
      <c r="HAV10" s="235"/>
      <c r="HAW10" s="11"/>
      <c r="HAX10" s="11"/>
      <c r="HAY10" s="11"/>
      <c r="HAZ10" s="11"/>
      <c r="HBA10" s="11"/>
      <c r="HBB10" s="234"/>
      <c r="HBC10" s="235"/>
      <c r="HBD10" s="11"/>
      <c r="HBE10" s="11"/>
      <c r="HBF10" s="11"/>
      <c r="HBG10" s="11"/>
      <c r="HBH10" s="11"/>
      <c r="HBI10" s="234"/>
      <c r="HBJ10" s="235"/>
      <c r="HBK10" s="11"/>
      <c r="HBL10" s="11"/>
      <c r="HBM10" s="11"/>
      <c r="HBN10" s="11"/>
      <c r="HBO10" s="11"/>
      <c r="HBP10" s="234"/>
      <c r="HBQ10" s="235"/>
      <c r="HBR10" s="11"/>
      <c r="HBS10" s="11"/>
      <c r="HBT10" s="11"/>
      <c r="HBU10" s="11"/>
      <c r="HBV10" s="11"/>
      <c r="HBW10" s="234"/>
      <c r="HBX10" s="235"/>
      <c r="HBY10" s="11"/>
      <c r="HBZ10" s="11"/>
      <c r="HCA10" s="11"/>
      <c r="HCB10" s="11"/>
      <c r="HCC10" s="11"/>
      <c r="HCD10" s="234"/>
      <c r="HCE10" s="235"/>
      <c r="HCF10" s="11"/>
      <c r="HCG10" s="11"/>
      <c r="HCH10" s="11"/>
      <c r="HCI10" s="11"/>
      <c r="HCJ10" s="11"/>
      <c r="HCK10" s="234"/>
      <c r="HCL10" s="235"/>
      <c r="HCM10" s="11"/>
      <c r="HCN10" s="11"/>
      <c r="HCO10" s="11"/>
      <c r="HCP10" s="11"/>
      <c r="HCQ10" s="11"/>
      <c r="HCR10" s="234"/>
      <c r="HCS10" s="235"/>
      <c r="HCT10" s="11"/>
      <c r="HCU10" s="11"/>
      <c r="HCV10" s="11"/>
      <c r="HCW10" s="11"/>
      <c r="HCX10" s="11"/>
      <c r="HCY10" s="234"/>
      <c r="HCZ10" s="235"/>
      <c r="HDA10" s="11"/>
      <c r="HDB10" s="11"/>
      <c r="HDC10" s="11"/>
      <c r="HDD10" s="11"/>
      <c r="HDE10" s="11"/>
      <c r="HDF10" s="234"/>
      <c r="HDG10" s="235"/>
      <c r="HDH10" s="11"/>
      <c r="HDI10" s="11"/>
      <c r="HDJ10" s="11"/>
      <c r="HDK10" s="11"/>
      <c r="HDL10" s="11"/>
      <c r="HDM10" s="234"/>
      <c r="HDN10" s="235"/>
      <c r="HDO10" s="11"/>
      <c r="HDP10" s="11"/>
      <c r="HDQ10" s="11"/>
      <c r="HDR10" s="11"/>
      <c r="HDS10" s="11"/>
      <c r="HDT10" s="234"/>
      <c r="HDU10" s="235"/>
      <c r="HDV10" s="11"/>
      <c r="HDW10" s="11"/>
      <c r="HDX10" s="11"/>
      <c r="HDY10" s="11"/>
      <c r="HDZ10" s="11"/>
      <c r="HEA10" s="234"/>
      <c r="HEB10" s="235"/>
      <c r="HEC10" s="11"/>
      <c r="HED10" s="11"/>
      <c r="HEE10" s="11"/>
      <c r="HEF10" s="11"/>
      <c r="HEG10" s="11"/>
      <c r="HEH10" s="234"/>
      <c r="HEI10" s="235"/>
      <c r="HEJ10" s="11"/>
      <c r="HEK10" s="11"/>
      <c r="HEL10" s="11"/>
      <c r="HEM10" s="11"/>
      <c r="HEN10" s="11"/>
      <c r="HEO10" s="234"/>
      <c r="HEP10" s="235"/>
      <c r="HEQ10" s="11"/>
      <c r="HER10" s="11"/>
      <c r="HES10" s="11"/>
      <c r="HET10" s="11"/>
      <c r="HEU10" s="11"/>
      <c r="HEV10" s="234"/>
      <c r="HEW10" s="235"/>
      <c r="HEX10" s="11"/>
      <c r="HEY10" s="11"/>
      <c r="HEZ10" s="11"/>
      <c r="HFA10" s="11"/>
      <c r="HFB10" s="11"/>
      <c r="HFC10" s="234"/>
      <c r="HFD10" s="235"/>
      <c r="HFE10" s="11"/>
      <c r="HFF10" s="11"/>
      <c r="HFG10" s="11"/>
      <c r="HFH10" s="11"/>
      <c r="HFI10" s="11"/>
      <c r="HFJ10" s="234"/>
      <c r="HFK10" s="235"/>
      <c r="HFL10" s="11"/>
      <c r="HFM10" s="11"/>
      <c r="HFN10" s="11"/>
      <c r="HFO10" s="11"/>
      <c r="HFP10" s="11"/>
      <c r="HFQ10" s="234"/>
      <c r="HFR10" s="235"/>
      <c r="HFS10" s="11"/>
      <c r="HFT10" s="11"/>
      <c r="HFU10" s="11"/>
      <c r="HFV10" s="11"/>
      <c r="HFW10" s="11"/>
      <c r="HFX10" s="234"/>
      <c r="HFY10" s="235"/>
      <c r="HFZ10" s="11"/>
      <c r="HGA10" s="11"/>
      <c r="HGB10" s="11"/>
      <c r="HGC10" s="11"/>
      <c r="HGD10" s="11"/>
      <c r="HGE10" s="234"/>
      <c r="HGF10" s="235"/>
      <c r="HGG10" s="11"/>
      <c r="HGH10" s="11"/>
      <c r="HGI10" s="11"/>
      <c r="HGJ10" s="11"/>
      <c r="HGK10" s="11"/>
      <c r="HGL10" s="234"/>
      <c r="HGM10" s="235"/>
      <c r="HGN10" s="11"/>
      <c r="HGO10" s="11"/>
      <c r="HGP10" s="11"/>
      <c r="HGQ10" s="11"/>
      <c r="HGR10" s="11"/>
      <c r="HGS10" s="234"/>
      <c r="HGT10" s="235"/>
      <c r="HGU10" s="11"/>
      <c r="HGV10" s="11"/>
      <c r="HGW10" s="11"/>
      <c r="HGX10" s="11"/>
      <c r="HGY10" s="11"/>
      <c r="HGZ10" s="234"/>
      <c r="HHA10" s="235"/>
      <c r="HHB10" s="11"/>
      <c r="HHC10" s="11"/>
      <c r="HHD10" s="11"/>
      <c r="HHE10" s="11"/>
      <c r="HHF10" s="11"/>
      <c r="HHG10" s="234"/>
      <c r="HHH10" s="235"/>
      <c r="HHI10" s="11"/>
      <c r="HHJ10" s="11"/>
      <c r="HHK10" s="11"/>
      <c r="HHL10" s="11"/>
      <c r="HHM10" s="11"/>
      <c r="HHN10" s="234"/>
      <c r="HHO10" s="235"/>
      <c r="HHP10" s="11"/>
      <c r="HHQ10" s="11"/>
      <c r="HHR10" s="11"/>
      <c r="HHS10" s="11"/>
      <c r="HHT10" s="11"/>
      <c r="HHU10" s="234"/>
      <c r="HHV10" s="235"/>
      <c r="HHW10" s="11"/>
      <c r="HHX10" s="11"/>
      <c r="HHY10" s="11"/>
      <c r="HHZ10" s="11"/>
      <c r="HIA10" s="11"/>
      <c r="HIB10" s="234"/>
      <c r="HIC10" s="235"/>
      <c r="HID10" s="11"/>
      <c r="HIE10" s="11"/>
      <c r="HIF10" s="11"/>
      <c r="HIG10" s="11"/>
      <c r="HIH10" s="11"/>
      <c r="HII10" s="234"/>
      <c r="HIJ10" s="235"/>
      <c r="HIK10" s="11"/>
      <c r="HIL10" s="11"/>
      <c r="HIM10" s="11"/>
      <c r="HIN10" s="11"/>
      <c r="HIO10" s="11"/>
      <c r="HIP10" s="234"/>
      <c r="HIQ10" s="235"/>
      <c r="HIR10" s="11"/>
      <c r="HIS10" s="11"/>
      <c r="HIT10" s="11"/>
      <c r="HIU10" s="11"/>
      <c r="HIV10" s="11"/>
      <c r="HIW10" s="234"/>
      <c r="HIX10" s="235"/>
      <c r="HIY10" s="11"/>
      <c r="HIZ10" s="11"/>
      <c r="HJA10" s="11"/>
      <c r="HJB10" s="11"/>
      <c r="HJC10" s="11"/>
      <c r="HJD10" s="234"/>
      <c r="HJE10" s="235"/>
      <c r="HJF10" s="11"/>
      <c r="HJG10" s="11"/>
      <c r="HJH10" s="11"/>
      <c r="HJI10" s="11"/>
      <c r="HJJ10" s="11"/>
      <c r="HJK10" s="234"/>
      <c r="HJL10" s="235"/>
      <c r="HJM10" s="11"/>
      <c r="HJN10" s="11"/>
      <c r="HJO10" s="11"/>
      <c r="HJP10" s="11"/>
      <c r="HJQ10" s="11"/>
      <c r="HJR10" s="234"/>
      <c r="HJS10" s="235"/>
      <c r="HJT10" s="11"/>
      <c r="HJU10" s="11"/>
      <c r="HJV10" s="11"/>
      <c r="HJW10" s="11"/>
      <c r="HJX10" s="11"/>
      <c r="HJY10" s="234"/>
      <c r="HJZ10" s="235"/>
      <c r="HKA10" s="11"/>
      <c r="HKB10" s="11"/>
      <c r="HKC10" s="11"/>
      <c r="HKD10" s="11"/>
      <c r="HKE10" s="11"/>
      <c r="HKF10" s="234"/>
      <c r="HKG10" s="235"/>
      <c r="HKH10" s="11"/>
      <c r="HKI10" s="11"/>
      <c r="HKJ10" s="11"/>
      <c r="HKK10" s="11"/>
      <c r="HKL10" s="11"/>
      <c r="HKM10" s="234"/>
      <c r="HKN10" s="235"/>
      <c r="HKO10" s="11"/>
      <c r="HKP10" s="11"/>
      <c r="HKQ10" s="11"/>
      <c r="HKR10" s="11"/>
      <c r="HKS10" s="11"/>
      <c r="HKT10" s="234"/>
      <c r="HKU10" s="235"/>
      <c r="HKV10" s="11"/>
      <c r="HKW10" s="11"/>
      <c r="HKX10" s="11"/>
      <c r="HKY10" s="11"/>
      <c r="HKZ10" s="11"/>
      <c r="HLA10" s="234"/>
      <c r="HLB10" s="235"/>
      <c r="HLC10" s="11"/>
      <c r="HLD10" s="11"/>
      <c r="HLE10" s="11"/>
      <c r="HLF10" s="11"/>
      <c r="HLG10" s="11"/>
      <c r="HLH10" s="234"/>
      <c r="HLI10" s="235"/>
      <c r="HLJ10" s="11"/>
      <c r="HLK10" s="11"/>
      <c r="HLL10" s="11"/>
      <c r="HLM10" s="11"/>
      <c r="HLN10" s="11"/>
      <c r="HLO10" s="234"/>
      <c r="HLP10" s="235"/>
      <c r="HLQ10" s="11"/>
      <c r="HLR10" s="11"/>
      <c r="HLS10" s="11"/>
      <c r="HLT10" s="11"/>
      <c r="HLU10" s="11"/>
      <c r="HLV10" s="234"/>
      <c r="HLW10" s="235"/>
      <c r="HLX10" s="11"/>
      <c r="HLY10" s="11"/>
      <c r="HLZ10" s="11"/>
      <c r="HMA10" s="11"/>
      <c r="HMB10" s="11"/>
      <c r="HMC10" s="234"/>
      <c r="HMD10" s="235"/>
      <c r="HME10" s="11"/>
      <c r="HMF10" s="11"/>
      <c r="HMG10" s="11"/>
      <c r="HMH10" s="11"/>
      <c r="HMI10" s="11"/>
      <c r="HMJ10" s="234"/>
      <c r="HMK10" s="235"/>
      <c r="HML10" s="11"/>
      <c r="HMM10" s="11"/>
      <c r="HMN10" s="11"/>
      <c r="HMO10" s="11"/>
      <c r="HMP10" s="11"/>
      <c r="HMQ10" s="234"/>
      <c r="HMR10" s="235"/>
      <c r="HMS10" s="11"/>
      <c r="HMT10" s="11"/>
      <c r="HMU10" s="11"/>
      <c r="HMV10" s="11"/>
      <c r="HMW10" s="11"/>
      <c r="HMX10" s="234"/>
      <c r="HMY10" s="235"/>
      <c r="HMZ10" s="11"/>
      <c r="HNA10" s="11"/>
      <c r="HNB10" s="11"/>
      <c r="HNC10" s="11"/>
      <c r="HND10" s="11"/>
      <c r="HNE10" s="234"/>
      <c r="HNF10" s="235"/>
      <c r="HNG10" s="11"/>
      <c r="HNH10" s="11"/>
      <c r="HNI10" s="11"/>
      <c r="HNJ10" s="11"/>
      <c r="HNK10" s="11"/>
      <c r="HNL10" s="234"/>
      <c r="HNM10" s="235"/>
      <c r="HNN10" s="11"/>
      <c r="HNO10" s="11"/>
      <c r="HNP10" s="11"/>
      <c r="HNQ10" s="11"/>
      <c r="HNR10" s="11"/>
      <c r="HNS10" s="234"/>
      <c r="HNT10" s="235"/>
      <c r="HNU10" s="11"/>
      <c r="HNV10" s="11"/>
      <c r="HNW10" s="11"/>
      <c r="HNX10" s="11"/>
      <c r="HNY10" s="11"/>
      <c r="HNZ10" s="234"/>
      <c r="HOA10" s="235"/>
      <c r="HOB10" s="11"/>
      <c r="HOC10" s="11"/>
      <c r="HOD10" s="11"/>
      <c r="HOE10" s="11"/>
      <c r="HOF10" s="11"/>
      <c r="HOG10" s="234"/>
      <c r="HOH10" s="235"/>
      <c r="HOI10" s="11"/>
      <c r="HOJ10" s="11"/>
      <c r="HOK10" s="11"/>
      <c r="HOL10" s="11"/>
      <c r="HOM10" s="11"/>
      <c r="HON10" s="234"/>
      <c r="HOO10" s="235"/>
      <c r="HOP10" s="11"/>
      <c r="HOQ10" s="11"/>
      <c r="HOR10" s="11"/>
      <c r="HOS10" s="11"/>
      <c r="HOT10" s="11"/>
      <c r="HOU10" s="234"/>
      <c r="HOV10" s="235"/>
      <c r="HOW10" s="11"/>
      <c r="HOX10" s="11"/>
      <c r="HOY10" s="11"/>
      <c r="HOZ10" s="11"/>
      <c r="HPA10" s="11"/>
      <c r="HPB10" s="234"/>
      <c r="HPC10" s="235"/>
      <c r="HPD10" s="11"/>
      <c r="HPE10" s="11"/>
      <c r="HPF10" s="11"/>
      <c r="HPG10" s="11"/>
      <c r="HPH10" s="11"/>
      <c r="HPI10" s="234"/>
      <c r="HPJ10" s="235"/>
      <c r="HPK10" s="11"/>
      <c r="HPL10" s="11"/>
      <c r="HPM10" s="11"/>
      <c r="HPN10" s="11"/>
      <c r="HPO10" s="11"/>
      <c r="HPP10" s="234"/>
      <c r="HPQ10" s="235"/>
      <c r="HPR10" s="11"/>
      <c r="HPS10" s="11"/>
      <c r="HPT10" s="11"/>
      <c r="HPU10" s="11"/>
      <c r="HPV10" s="11"/>
      <c r="HPW10" s="234"/>
      <c r="HPX10" s="235"/>
      <c r="HPY10" s="11"/>
      <c r="HPZ10" s="11"/>
      <c r="HQA10" s="11"/>
      <c r="HQB10" s="11"/>
      <c r="HQC10" s="11"/>
      <c r="HQD10" s="234"/>
      <c r="HQE10" s="235"/>
      <c r="HQF10" s="11"/>
      <c r="HQG10" s="11"/>
      <c r="HQH10" s="11"/>
      <c r="HQI10" s="11"/>
      <c r="HQJ10" s="11"/>
      <c r="HQK10" s="234"/>
      <c r="HQL10" s="235"/>
      <c r="HQM10" s="11"/>
      <c r="HQN10" s="11"/>
      <c r="HQO10" s="11"/>
      <c r="HQP10" s="11"/>
      <c r="HQQ10" s="11"/>
      <c r="HQR10" s="234"/>
      <c r="HQS10" s="235"/>
      <c r="HQT10" s="11"/>
      <c r="HQU10" s="11"/>
      <c r="HQV10" s="11"/>
      <c r="HQW10" s="11"/>
      <c r="HQX10" s="11"/>
      <c r="HQY10" s="234"/>
      <c r="HQZ10" s="235"/>
      <c r="HRA10" s="11"/>
      <c r="HRB10" s="11"/>
      <c r="HRC10" s="11"/>
      <c r="HRD10" s="11"/>
      <c r="HRE10" s="11"/>
      <c r="HRF10" s="234"/>
      <c r="HRG10" s="235"/>
      <c r="HRH10" s="11"/>
      <c r="HRI10" s="11"/>
      <c r="HRJ10" s="11"/>
      <c r="HRK10" s="11"/>
      <c r="HRL10" s="11"/>
      <c r="HRM10" s="234"/>
      <c r="HRN10" s="235"/>
      <c r="HRO10" s="11"/>
      <c r="HRP10" s="11"/>
      <c r="HRQ10" s="11"/>
      <c r="HRR10" s="11"/>
      <c r="HRS10" s="11"/>
      <c r="HRT10" s="234"/>
      <c r="HRU10" s="235"/>
      <c r="HRV10" s="11"/>
      <c r="HRW10" s="11"/>
      <c r="HRX10" s="11"/>
      <c r="HRY10" s="11"/>
      <c r="HRZ10" s="11"/>
      <c r="HSA10" s="234"/>
      <c r="HSB10" s="235"/>
      <c r="HSC10" s="11"/>
      <c r="HSD10" s="11"/>
      <c r="HSE10" s="11"/>
      <c r="HSF10" s="11"/>
      <c r="HSG10" s="11"/>
      <c r="HSH10" s="234"/>
      <c r="HSI10" s="235"/>
      <c r="HSJ10" s="11"/>
      <c r="HSK10" s="11"/>
      <c r="HSL10" s="11"/>
      <c r="HSM10" s="11"/>
      <c r="HSN10" s="11"/>
      <c r="HSO10" s="234"/>
      <c r="HSP10" s="235"/>
      <c r="HSQ10" s="11"/>
      <c r="HSR10" s="11"/>
      <c r="HSS10" s="11"/>
      <c r="HST10" s="11"/>
      <c r="HSU10" s="11"/>
      <c r="HSV10" s="234"/>
      <c r="HSW10" s="235"/>
      <c r="HSX10" s="11"/>
      <c r="HSY10" s="11"/>
      <c r="HSZ10" s="11"/>
      <c r="HTA10" s="11"/>
      <c r="HTB10" s="11"/>
      <c r="HTC10" s="234"/>
      <c r="HTD10" s="235"/>
      <c r="HTE10" s="11"/>
      <c r="HTF10" s="11"/>
      <c r="HTG10" s="11"/>
      <c r="HTH10" s="11"/>
      <c r="HTI10" s="11"/>
      <c r="HTJ10" s="234"/>
      <c r="HTK10" s="235"/>
      <c r="HTL10" s="11"/>
      <c r="HTM10" s="11"/>
      <c r="HTN10" s="11"/>
      <c r="HTO10" s="11"/>
      <c r="HTP10" s="11"/>
      <c r="HTQ10" s="234"/>
      <c r="HTR10" s="235"/>
      <c r="HTS10" s="11"/>
      <c r="HTT10" s="11"/>
      <c r="HTU10" s="11"/>
      <c r="HTV10" s="11"/>
      <c r="HTW10" s="11"/>
      <c r="HTX10" s="234"/>
      <c r="HTY10" s="235"/>
      <c r="HTZ10" s="11"/>
      <c r="HUA10" s="11"/>
      <c r="HUB10" s="11"/>
      <c r="HUC10" s="11"/>
      <c r="HUD10" s="11"/>
      <c r="HUE10" s="234"/>
      <c r="HUF10" s="235"/>
      <c r="HUG10" s="11"/>
      <c r="HUH10" s="11"/>
      <c r="HUI10" s="11"/>
      <c r="HUJ10" s="11"/>
      <c r="HUK10" s="11"/>
      <c r="HUL10" s="234"/>
      <c r="HUM10" s="235"/>
      <c r="HUN10" s="11"/>
      <c r="HUO10" s="11"/>
      <c r="HUP10" s="11"/>
      <c r="HUQ10" s="11"/>
      <c r="HUR10" s="11"/>
      <c r="HUS10" s="234"/>
      <c r="HUT10" s="235"/>
      <c r="HUU10" s="11"/>
      <c r="HUV10" s="11"/>
      <c r="HUW10" s="11"/>
      <c r="HUX10" s="11"/>
      <c r="HUY10" s="11"/>
      <c r="HUZ10" s="234"/>
      <c r="HVA10" s="235"/>
      <c r="HVB10" s="11"/>
      <c r="HVC10" s="11"/>
      <c r="HVD10" s="11"/>
      <c r="HVE10" s="11"/>
      <c r="HVF10" s="11"/>
      <c r="HVG10" s="234"/>
      <c r="HVH10" s="235"/>
      <c r="HVI10" s="11"/>
      <c r="HVJ10" s="11"/>
      <c r="HVK10" s="11"/>
      <c r="HVL10" s="11"/>
      <c r="HVM10" s="11"/>
      <c r="HVN10" s="234"/>
      <c r="HVO10" s="235"/>
      <c r="HVP10" s="11"/>
      <c r="HVQ10" s="11"/>
      <c r="HVR10" s="11"/>
      <c r="HVS10" s="11"/>
      <c r="HVT10" s="11"/>
      <c r="HVU10" s="234"/>
      <c r="HVV10" s="235"/>
      <c r="HVW10" s="11"/>
      <c r="HVX10" s="11"/>
      <c r="HVY10" s="11"/>
      <c r="HVZ10" s="11"/>
      <c r="HWA10" s="11"/>
      <c r="HWB10" s="234"/>
      <c r="HWC10" s="235"/>
      <c r="HWD10" s="11"/>
      <c r="HWE10" s="11"/>
      <c r="HWF10" s="11"/>
      <c r="HWG10" s="11"/>
      <c r="HWH10" s="11"/>
      <c r="HWI10" s="234"/>
      <c r="HWJ10" s="235"/>
      <c r="HWK10" s="11"/>
      <c r="HWL10" s="11"/>
      <c r="HWM10" s="11"/>
      <c r="HWN10" s="11"/>
      <c r="HWO10" s="11"/>
      <c r="HWP10" s="234"/>
      <c r="HWQ10" s="235"/>
      <c r="HWR10" s="11"/>
      <c r="HWS10" s="11"/>
      <c r="HWT10" s="11"/>
      <c r="HWU10" s="11"/>
      <c r="HWV10" s="11"/>
      <c r="HWW10" s="234"/>
      <c r="HWX10" s="235"/>
      <c r="HWY10" s="11"/>
      <c r="HWZ10" s="11"/>
      <c r="HXA10" s="11"/>
      <c r="HXB10" s="11"/>
      <c r="HXC10" s="11"/>
      <c r="HXD10" s="234"/>
      <c r="HXE10" s="235"/>
      <c r="HXF10" s="11"/>
      <c r="HXG10" s="11"/>
      <c r="HXH10" s="11"/>
      <c r="HXI10" s="11"/>
      <c r="HXJ10" s="11"/>
      <c r="HXK10" s="234"/>
      <c r="HXL10" s="235"/>
      <c r="HXM10" s="11"/>
      <c r="HXN10" s="11"/>
      <c r="HXO10" s="11"/>
      <c r="HXP10" s="11"/>
      <c r="HXQ10" s="11"/>
      <c r="HXR10" s="234"/>
      <c r="HXS10" s="235"/>
      <c r="HXT10" s="11"/>
      <c r="HXU10" s="11"/>
      <c r="HXV10" s="11"/>
      <c r="HXW10" s="11"/>
      <c r="HXX10" s="11"/>
      <c r="HXY10" s="234"/>
      <c r="HXZ10" s="235"/>
      <c r="HYA10" s="11"/>
      <c r="HYB10" s="11"/>
      <c r="HYC10" s="11"/>
      <c r="HYD10" s="11"/>
      <c r="HYE10" s="11"/>
      <c r="HYF10" s="234"/>
      <c r="HYG10" s="235"/>
      <c r="HYH10" s="11"/>
      <c r="HYI10" s="11"/>
      <c r="HYJ10" s="11"/>
      <c r="HYK10" s="11"/>
      <c r="HYL10" s="11"/>
      <c r="HYM10" s="234"/>
      <c r="HYN10" s="235"/>
      <c r="HYO10" s="11"/>
      <c r="HYP10" s="11"/>
      <c r="HYQ10" s="11"/>
      <c r="HYR10" s="11"/>
      <c r="HYS10" s="11"/>
      <c r="HYT10" s="234"/>
      <c r="HYU10" s="235"/>
      <c r="HYV10" s="11"/>
      <c r="HYW10" s="11"/>
      <c r="HYX10" s="11"/>
      <c r="HYY10" s="11"/>
      <c r="HYZ10" s="11"/>
      <c r="HZA10" s="234"/>
      <c r="HZB10" s="235"/>
      <c r="HZC10" s="11"/>
      <c r="HZD10" s="11"/>
      <c r="HZE10" s="11"/>
      <c r="HZF10" s="11"/>
      <c r="HZG10" s="11"/>
      <c r="HZH10" s="234"/>
      <c r="HZI10" s="235"/>
      <c r="HZJ10" s="11"/>
      <c r="HZK10" s="11"/>
      <c r="HZL10" s="11"/>
      <c r="HZM10" s="11"/>
      <c r="HZN10" s="11"/>
      <c r="HZO10" s="234"/>
      <c r="HZP10" s="235"/>
      <c r="HZQ10" s="11"/>
      <c r="HZR10" s="11"/>
      <c r="HZS10" s="11"/>
      <c r="HZT10" s="11"/>
      <c r="HZU10" s="11"/>
      <c r="HZV10" s="234"/>
      <c r="HZW10" s="235"/>
      <c r="HZX10" s="11"/>
      <c r="HZY10" s="11"/>
      <c r="HZZ10" s="11"/>
      <c r="IAA10" s="11"/>
      <c r="IAB10" s="11"/>
      <c r="IAC10" s="234"/>
      <c r="IAD10" s="235"/>
      <c r="IAE10" s="11"/>
      <c r="IAF10" s="11"/>
      <c r="IAG10" s="11"/>
      <c r="IAH10" s="11"/>
      <c r="IAI10" s="11"/>
      <c r="IAJ10" s="234"/>
      <c r="IAK10" s="235"/>
      <c r="IAL10" s="11"/>
      <c r="IAM10" s="11"/>
      <c r="IAN10" s="11"/>
      <c r="IAO10" s="11"/>
      <c r="IAP10" s="11"/>
      <c r="IAQ10" s="234"/>
      <c r="IAR10" s="235"/>
      <c r="IAS10" s="11"/>
      <c r="IAT10" s="11"/>
      <c r="IAU10" s="11"/>
      <c r="IAV10" s="11"/>
      <c r="IAW10" s="11"/>
      <c r="IAX10" s="234"/>
      <c r="IAY10" s="235"/>
      <c r="IAZ10" s="11"/>
      <c r="IBA10" s="11"/>
      <c r="IBB10" s="11"/>
      <c r="IBC10" s="11"/>
      <c r="IBD10" s="11"/>
      <c r="IBE10" s="234"/>
      <c r="IBF10" s="235"/>
      <c r="IBG10" s="11"/>
      <c r="IBH10" s="11"/>
      <c r="IBI10" s="11"/>
      <c r="IBJ10" s="11"/>
      <c r="IBK10" s="11"/>
      <c r="IBL10" s="234"/>
      <c r="IBM10" s="235"/>
      <c r="IBN10" s="11"/>
      <c r="IBO10" s="11"/>
      <c r="IBP10" s="11"/>
      <c r="IBQ10" s="11"/>
      <c r="IBR10" s="11"/>
      <c r="IBS10" s="234"/>
      <c r="IBT10" s="235"/>
      <c r="IBU10" s="11"/>
      <c r="IBV10" s="11"/>
      <c r="IBW10" s="11"/>
      <c r="IBX10" s="11"/>
      <c r="IBY10" s="11"/>
      <c r="IBZ10" s="234"/>
      <c r="ICA10" s="235"/>
      <c r="ICB10" s="11"/>
      <c r="ICC10" s="11"/>
      <c r="ICD10" s="11"/>
      <c r="ICE10" s="11"/>
      <c r="ICF10" s="11"/>
      <c r="ICG10" s="234"/>
      <c r="ICH10" s="235"/>
      <c r="ICI10" s="11"/>
      <c r="ICJ10" s="11"/>
      <c r="ICK10" s="11"/>
      <c r="ICL10" s="11"/>
      <c r="ICM10" s="11"/>
      <c r="ICN10" s="234"/>
      <c r="ICO10" s="235"/>
      <c r="ICP10" s="11"/>
      <c r="ICQ10" s="11"/>
      <c r="ICR10" s="11"/>
      <c r="ICS10" s="11"/>
      <c r="ICT10" s="11"/>
      <c r="ICU10" s="234"/>
      <c r="ICV10" s="235"/>
      <c r="ICW10" s="11"/>
      <c r="ICX10" s="11"/>
      <c r="ICY10" s="11"/>
      <c r="ICZ10" s="11"/>
      <c r="IDA10" s="11"/>
      <c r="IDB10" s="234"/>
      <c r="IDC10" s="235"/>
      <c r="IDD10" s="11"/>
      <c r="IDE10" s="11"/>
      <c r="IDF10" s="11"/>
      <c r="IDG10" s="11"/>
      <c r="IDH10" s="11"/>
      <c r="IDI10" s="234"/>
      <c r="IDJ10" s="235"/>
      <c r="IDK10" s="11"/>
      <c r="IDL10" s="11"/>
      <c r="IDM10" s="11"/>
      <c r="IDN10" s="11"/>
      <c r="IDO10" s="11"/>
      <c r="IDP10" s="234"/>
      <c r="IDQ10" s="235"/>
      <c r="IDR10" s="11"/>
      <c r="IDS10" s="11"/>
      <c r="IDT10" s="11"/>
      <c r="IDU10" s="11"/>
      <c r="IDV10" s="11"/>
      <c r="IDW10" s="234"/>
      <c r="IDX10" s="235"/>
      <c r="IDY10" s="11"/>
      <c r="IDZ10" s="11"/>
      <c r="IEA10" s="11"/>
      <c r="IEB10" s="11"/>
      <c r="IEC10" s="11"/>
      <c r="IED10" s="234"/>
      <c r="IEE10" s="235"/>
      <c r="IEF10" s="11"/>
      <c r="IEG10" s="11"/>
      <c r="IEH10" s="11"/>
      <c r="IEI10" s="11"/>
      <c r="IEJ10" s="11"/>
      <c r="IEK10" s="234"/>
      <c r="IEL10" s="235"/>
      <c r="IEM10" s="11"/>
      <c r="IEN10" s="11"/>
      <c r="IEO10" s="11"/>
      <c r="IEP10" s="11"/>
      <c r="IEQ10" s="11"/>
      <c r="IER10" s="234"/>
      <c r="IES10" s="235"/>
      <c r="IET10" s="11"/>
      <c r="IEU10" s="11"/>
      <c r="IEV10" s="11"/>
      <c r="IEW10" s="11"/>
      <c r="IEX10" s="11"/>
      <c r="IEY10" s="234"/>
      <c r="IEZ10" s="235"/>
      <c r="IFA10" s="11"/>
      <c r="IFB10" s="11"/>
      <c r="IFC10" s="11"/>
      <c r="IFD10" s="11"/>
      <c r="IFE10" s="11"/>
      <c r="IFF10" s="234"/>
      <c r="IFG10" s="235"/>
      <c r="IFH10" s="11"/>
      <c r="IFI10" s="11"/>
      <c r="IFJ10" s="11"/>
      <c r="IFK10" s="11"/>
      <c r="IFL10" s="11"/>
      <c r="IFM10" s="234"/>
      <c r="IFN10" s="235"/>
      <c r="IFO10" s="11"/>
      <c r="IFP10" s="11"/>
      <c r="IFQ10" s="11"/>
      <c r="IFR10" s="11"/>
      <c r="IFS10" s="11"/>
      <c r="IFT10" s="234"/>
      <c r="IFU10" s="235"/>
      <c r="IFV10" s="11"/>
      <c r="IFW10" s="11"/>
      <c r="IFX10" s="11"/>
      <c r="IFY10" s="11"/>
      <c r="IFZ10" s="11"/>
      <c r="IGA10" s="234"/>
      <c r="IGB10" s="235"/>
      <c r="IGC10" s="11"/>
      <c r="IGD10" s="11"/>
      <c r="IGE10" s="11"/>
      <c r="IGF10" s="11"/>
      <c r="IGG10" s="11"/>
      <c r="IGH10" s="234"/>
      <c r="IGI10" s="235"/>
      <c r="IGJ10" s="11"/>
      <c r="IGK10" s="11"/>
      <c r="IGL10" s="11"/>
      <c r="IGM10" s="11"/>
      <c r="IGN10" s="11"/>
      <c r="IGO10" s="234"/>
      <c r="IGP10" s="235"/>
      <c r="IGQ10" s="11"/>
      <c r="IGR10" s="11"/>
      <c r="IGS10" s="11"/>
      <c r="IGT10" s="11"/>
      <c r="IGU10" s="11"/>
      <c r="IGV10" s="234"/>
      <c r="IGW10" s="235"/>
      <c r="IGX10" s="11"/>
      <c r="IGY10" s="11"/>
      <c r="IGZ10" s="11"/>
      <c r="IHA10" s="11"/>
      <c r="IHB10" s="11"/>
      <c r="IHC10" s="234"/>
      <c r="IHD10" s="235"/>
      <c r="IHE10" s="11"/>
      <c r="IHF10" s="11"/>
      <c r="IHG10" s="11"/>
      <c r="IHH10" s="11"/>
      <c r="IHI10" s="11"/>
      <c r="IHJ10" s="234"/>
      <c r="IHK10" s="235"/>
      <c r="IHL10" s="11"/>
      <c r="IHM10" s="11"/>
      <c r="IHN10" s="11"/>
      <c r="IHO10" s="11"/>
      <c r="IHP10" s="11"/>
      <c r="IHQ10" s="234"/>
      <c r="IHR10" s="235"/>
      <c r="IHS10" s="11"/>
      <c r="IHT10" s="11"/>
      <c r="IHU10" s="11"/>
      <c r="IHV10" s="11"/>
      <c r="IHW10" s="11"/>
      <c r="IHX10" s="234"/>
      <c r="IHY10" s="235"/>
      <c r="IHZ10" s="11"/>
      <c r="IIA10" s="11"/>
      <c r="IIB10" s="11"/>
      <c r="IIC10" s="11"/>
      <c r="IID10" s="11"/>
      <c r="IIE10" s="234"/>
      <c r="IIF10" s="235"/>
      <c r="IIG10" s="11"/>
      <c r="IIH10" s="11"/>
      <c r="III10" s="11"/>
      <c r="IIJ10" s="11"/>
      <c r="IIK10" s="11"/>
      <c r="IIL10" s="234"/>
      <c r="IIM10" s="235"/>
      <c r="IIN10" s="11"/>
      <c r="IIO10" s="11"/>
      <c r="IIP10" s="11"/>
      <c r="IIQ10" s="11"/>
      <c r="IIR10" s="11"/>
      <c r="IIS10" s="234"/>
      <c r="IIT10" s="235"/>
      <c r="IIU10" s="11"/>
      <c r="IIV10" s="11"/>
      <c r="IIW10" s="11"/>
      <c r="IIX10" s="11"/>
      <c r="IIY10" s="11"/>
      <c r="IIZ10" s="234"/>
      <c r="IJA10" s="235"/>
      <c r="IJB10" s="11"/>
      <c r="IJC10" s="11"/>
      <c r="IJD10" s="11"/>
      <c r="IJE10" s="11"/>
      <c r="IJF10" s="11"/>
      <c r="IJG10" s="234"/>
      <c r="IJH10" s="235"/>
      <c r="IJI10" s="11"/>
      <c r="IJJ10" s="11"/>
      <c r="IJK10" s="11"/>
      <c r="IJL10" s="11"/>
      <c r="IJM10" s="11"/>
      <c r="IJN10" s="234"/>
      <c r="IJO10" s="235"/>
      <c r="IJP10" s="11"/>
      <c r="IJQ10" s="11"/>
      <c r="IJR10" s="11"/>
      <c r="IJS10" s="11"/>
      <c r="IJT10" s="11"/>
      <c r="IJU10" s="234"/>
      <c r="IJV10" s="235"/>
      <c r="IJW10" s="11"/>
      <c r="IJX10" s="11"/>
      <c r="IJY10" s="11"/>
      <c r="IJZ10" s="11"/>
      <c r="IKA10" s="11"/>
      <c r="IKB10" s="234"/>
      <c r="IKC10" s="235"/>
      <c r="IKD10" s="11"/>
      <c r="IKE10" s="11"/>
      <c r="IKF10" s="11"/>
      <c r="IKG10" s="11"/>
      <c r="IKH10" s="11"/>
      <c r="IKI10" s="234"/>
      <c r="IKJ10" s="235"/>
      <c r="IKK10" s="11"/>
      <c r="IKL10" s="11"/>
      <c r="IKM10" s="11"/>
      <c r="IKN10" s="11"/>
      <c r="IKO10" s="11"/>
      <c r="IKP10" s="234"/>
      <c r="IKQ10" s="235"/>
      <c r="IKR10" s="11"/>
      <c r="IKS10" s="11"/>
      <c r="IKT10" s="11"/>
      <c r="IKU10" s="11"/>
      <c r="IKV10" s="11"/>
      <c r="IKW10" s="234"/>
      <c r="IKX10" s="235"/>
      <c r="IKY10" s="11"/>
      <c r="IKZ10" s="11"/>
      <c r="ILA10" s="11"/>
      <c r="ILB10" s="11"/>
      <c r="ILC10" s="11"/>
      <c r="ILD10" s="234"/>
      <c r="ILE10" s="235"/>
      <c r="ILF10" s="11"/>
      <c r="ILG10" s="11"/>
      <c r="ILH10" s="11"/>
      <c r="ILI10" s="11"/>
      <c r="ILJ10" s="11"/>
      <c r="ILK10" s="234"/>
      <c r="ILL10" s="235"/>
      <c r="ILM10" s="11"/>
      <c r="ILN10" s="11"/>
      <c r="ILO10" s="11"/>
      <c r="ILP10" s="11"/>
      <c r="ILQ10" s="11"/>
      <c r="ILR10" s="234"/>
      <c r="ILS10" s="235"/>
      <c r="ILT10" s="11"/>
      <c r="ILU10" s="11"/>
      <c r="ILV10" s="11"/>
      <c r="ILW10" s="11"/>
      <c r="ILX10" s="11"/>
      <c r="ILY10" s="234"/>
      <c r="ILZ10" s="235"/>
      <c r="IMA10" s="11"/>
      <c r="IMB10" s="11"/>
      <c r="IMC10" s="11"/>
      <c r="IMD10" s="11"/>
      <c r="IME10" s="11"/>
      <c r="IMF10" s="234"/>
      <c r="IMG10" s="235"/>
      <c r="IMH10" s="11"/>
      <c r="IMI10" s="11"/>
      <c r="IMJ10" s="11"/>
      <c r="IMK10" s="11"/>
      <c r="IML10" s="11"/>
      <c r="IMM10" s="234"/>
      <c r="IMN10" s="235"/>
      <c r="IMO10" s="11"/>
      <c r="IMP10" s="11"/>
      <c r="IMQ10" s="11"/>
      <c r="IMR10" s="11"/>
      <c r="IMS10" s="11"/>
      <c r="IMT10" s="234"/>
      <c r="IMU10" s="235"/>
      <c r="IMV10" s="11"/>
      <c r="IMW10" s="11"/>
      <c r="IMX10" s="11"/>
      <c r="IMY10" s="11"/>
      <c r="IMZ10" s="11"/>
      <c r="INA10" s="234"/>
      <c r="INB10" s="235"/>
      <c r="INC10" s="11"/>
      <c r="IND10" s="11"/>
      <c r="INE10" s="11"/>
      <c r="INF10" s="11"/>
      <c r="ING10" s="11"/>
      <c r="INH10" s="234"/>
      <c r="INI10" s="235"/>
      <c r="INJ10" s="11"/>
      <c r="INK10" s="11"/>
      <c r="INL10" s="11"/>
      <c r="INM10" s="11"/>
      <c r="INN10" s="11"/>
      <c r="INO10" s="234"/>
      <c r="INP10" s="235"/>
      <c r="INQ10" s="11"/>
      <c r="INR10" s="11"/>
      <c r="INS10" s="11"/>
      <c r="INT10" s="11"/>
      <c r="INU10" s="11"/>
      <c r="INV10" s="234"/>
      <c r="INW10" s="235"/>
      <c r="INX10" s="11"/>
      <c r="INY10" s="11"/>
      <c r="INZ10" s="11"/>
      <c r="IOA10" s="11"/>
      <c r="IOB10" s="11"/>
      <c r="IOC10" s="234"/>
      <c r="IOD10" s="235"/>
      <c r="IOE10" s="11"/>
      <c r="IOF10" s="11"/>
      <c r="IOG10" s="11"/>
      <c r="IOH10" s="11"/>
      <c r="IOI10" s="11"/>
      <c r="IOJ10" s="234"/>
      <c r="IOK10" s="235"/>
      <c r="IOL10" s="11"/>
      <c r="IOM10" s="11"/>
      <c r="ION10" s="11"/>
      <c r="IOO10" s="11"/>
      <c r="IOP10" s="11"/>
      <c r="IOQ10" s="234"/>
      <c r="IOR10" s="235"/>
      <c r="IOS10" s="11"/>
      <c r="IOT10" s="11"/>
      <c r="IOU10" s="11"/>
      <c r="IOV10" s="11"/>
      <c r="IOW10" s="11"/>
      <c r="IOX10" s="234"/>
      <c r="IOY10" s="235"/>
      <c r="IOZ10" s="11"/>
      <c r="IPA10" s="11"/>
      <c r="IPB10" s="11"/>
      <c r="IPC10" s="11"/>
      <c r="IPD10" s="11"/>
      <c r="IPE10" s="234"/>
      <c r="IPF10" s="235"/>
      <c r="IPG10" s="11"/>
      <c r="IPH10" s="11"/>
      <c r="IPI10" s="11"/>
      <c r="IPJ10" s="11"/>
      <c r="IPK10" s="11"/>
      <c r="IPL10" s="234"/>
      <c r="IPM10" s="235"/>
      <c r="IPN10" s="11"/>
      <c r="IPO10" s="11"/>
      <c r="IPP10" s="11"/>
      <c r="IPQ10" s="11"/>
      <c r="IPR10" s="11"/>
      <c r="IPS10" s="234"/>
      <c r="IPT10" s="235"/>
      <c r="IPU10" s="11"/>
      <c r="IPV10" s="11"/>
      <c r="IPW10" s="11"/>
      <c r="IPX10" s="11"/>
      <c r="IPY10" s="11"/>
      <c r="IPZ10" s="234"/>
      <c r="IQA10" s="235"/>
      <c r="IQB10" s="11"/>
      <c r="IQC10" s="11"/>
      <c r="IQD10" s="11"/>
      <c r="IQE10" s="11"/>
      <c r="IQF10" s="11"/>
      <c r="IQG10" s="234"/>
      <c r="IQH10" s="235"/>
      <c r="IQI10" s="11"/>
      <c r="IQJ10" s="11"/>
      <c r="IQK10" s="11"/>
      <c r="IQL10" s="11"/>
      <c r="IQM10" s="11"/>
      <c r="IQN10" s="234"/>
      <c r="IQO10" s="235"/>
      <c r="IQP10" s="11"/>
      <c r="IQQ10" s="11"/>
      <c r="IQR10" s="11"/>
      <c r="IQS10" s="11"/>
      <c r="IQT10" s="11"/>
      <c r="IQU10" s="234"/>
      <c r="IQV10" s="235"/>
      <c r="IQW10" s="11"/>
      <c r="IQX10" s="11"/>
      <c r="IQY10" s="11"/>
      <c r="IQZ10" s="11"/>
      <c r="IRA10" s="11"/>
      <c r="IRB10" s="234"/>
      <c r="IRC10" s="235"/>
      <c r="IRD10" s="11"/>
      <c r="IRE10" s="11"/>
      <c r="IRF10" s="11"/>
      <c r="IRG10" s="11"/>
      <c r="IRH10" s="11"/>
      <c r="IRI10" s="234"/>
      <c r="IRJ10" s="235"/>
      <c r="IRK10" s="11"/>
      <c r="IRL10" s="11"/>
      <c r="IRM10" s="11"/>
      <c r="IRN10" s="11"/>
      <c r="IRO10" s="11"/>
      <c r="IRP10" s="234"/>
      <c r="IRQ10" s="235"/>
      <c r="IRR10" s="11"/>
      <c r="IRS10" s="11"/>
      <c r="IRT10" s="11"/>
      <c r="IRU10" s="11"/>
      <c r="IRV10" s="11"/>
      <c r="IRW10" s="234"/>
      <c r="IRX10" s="235"/>
      <c r="IRY10" s="11"/>
      <c r="IRZ10" s="11"/>
      <c r="ISA10" s="11"/>
      <c r="ISB10" s="11"/>
      <c r="ISC10" s="11"/>
      <c r="ISD10" s="234"/>
      <c r="ISE10" s="235"/>
      <c r="ISF10" s="11"/>
      <c r="ISG10" s="11"/>
      <c r="ISH10" s="11"/>
      <c r="ISI10" s="11"/>
      <c r="ISJ10" s="11"/>
      <c r="ISK10" s="234"/>
      <c r="ISL10" s="235"/>
      <c r="ISM10" s="11"/>
      <c r="ISN10" s="11"/>
      <c r="ISO10" s="11"/>
      <c r="ISP10" s="11"/>
      <c r="ISQ10" s="11"/>
      <c r="ISR10" s="234"/>
      <c r="ISS10" s="235"/>
      <c r="IST10" s="11"/>
      <c r="ISU10" s="11"/>
      <c r="ISV10" s="11"/>
      <c r="ISW10" s="11"/>
      <c r="ISX10" s="11"/>
      <c r="ISY10" s="234"/>
      <c r="ISZ10" s="235"/>
      <c r="ITA10" s="11"/>
      <c r="ITB10" s="11"/>
      <c r="ITC10" s="11"/>
      <c r="ITD10" s="11"/>
      <c r="ITE10" s="11"/>
      <c r="ITF10" s="234"/>
      <c r="ITG10" s="235"/>
      <c r="ITH10" s="11"/>
      <c r="ITI10" s="11"/>
      <c r="ITJ10" s="11"/>
      <c r="ITK10" s="11"/>
      <c r="ITL10" s="11"/>
      <c r="ITM10" s="234"/>
      <c r="ITN10" s="235"/>
      <c r="ITO10" s="11"/>
      <c r="ITP10" s="11"/>
      <c r="ITQ10" s="11"/>
      <c r="ITR10" s="11"/>
      <c r="ITS10" s="11"/>
      <c r="ITT10" s="234"/>
      <c r="ITU10" s="235"/>
      <c r="ITV10" s="11"/>
      <c r="ITW10" s="11"/>
      <c r="ITX10" s="11"/>
      <c r="ITY10" s="11"/>
      <c r="ITZ10" s="11"/>
      <c r="IUA10" s="234"/>
      <c r="IUB10" s="235"/>
      <c r="IUC10" s="11"/>
      <c r="IUD10" s="11"/>
      <c r="IUE10" s="11"/>
      <c r="IUF10" s="11"/>
      <c r="IUG10" s="11"/>
      <c r="IUH10" s="234"/>
      <c r="IUI10" s="235"/>
      <c r="IUJ10" s="11"/>
      <c r="IUK10" s="11"/>
      <c r="IUL10" s="11"/>
      <c r="IUM10" s="11"/>
      <c r="IUN10" s="11"/>
      <c r="IUO10" s="234"/>
      <c r="IUP10" s="235"/>
      <c r="IUQ10" s="11"/>
      <c r="IUR10" s="11"/>
      <c r="IUS10" s="11"/>
      <c r="IUT10" s="11"/>
      <c r="IUU10" s="11"/>
      <c r="IUV10" s="234"/>
      <c r="IUW10" s="235"/>
      <c r="IUX10" s="11"/>
      <c r="IUY10" s="11"/>
      <c r="IUZ10" s="11"/>
      <c r="IVA10" s="11"/>
      <c r="IVB10" s="11"/>
      <c r="IVC10" s="234"/>
      <c r="IVD10" s="235"/>
      <c r="IVE10" s="11"/>
      <c r="IVF10" s="11"/>
      <c r="IVG10" s="11"/>
      <c r="IVH10" s="11"/>
      <c r="IVI10" s="11"/>
      <c r="IVJ10" s="234"/>
      <c r="IVK10" s="235"/>
      <c r="IVL10" s="11"/>
      <c r="IVM10" s="11"/>
      <c r="IVN10" s="11"/>
      <c r="IVO10" s="11"/>
      <c r="IVP10" s="11"/>
      <c r="IVQ10" s="234"/>
      <c r="IVR10" s="235"/>
      <c r="IVS10" s="11"/>
      <c r="IVT10" s="11"/>
      <c r="IVU10" s="11"/>
      <c r="IVV10" s="11"/>
      <c r="IVW10" s="11"/>
      <c r="IVX10" s="234"/>
      <c r="IVY10" s="235"/>
      <c r="IVZ10" s="11"/>
      <c r="IWA10" s="11"/>
      <c r="IWB10" s="11"/>
      <c r="IWC10" s="11"/>
      <c r="IWD10" s="11"/>
      <c r="IWE10" s="234"/>
      <c r="IWF10" s="235"/>
      <c r="IWG10" s="11"/>
      <c r="IWH10" s="11"/>
      <c r="IWI10" s="11"/>
      <c r="IWJ10" s="11"/>
      <c r="IWK10" s="11"/>
      <c r="IWL10" s="234"/>
      <c r="IWM10" s="235"/>
      <c r="IWN10" s="11"/>
      <c r="IWO10" s="11"/>
      <c r="IWP10" s="11"/>
      <c r="IWQ10" s="11"/>
      <c r="IWR10" s="11"/>
      <c r="IWS10" s="234"/>
      <c r="IWT10" s="235"/>
      <c r="IWU10" s="11"/>
      <c r="IWV10" s="11"/>
      <c r="IWW10" s="11"/>
      <c r="IWX10" s="11"/>
      <c r="IWY10" s="11"/>
      <c r="IWZ10" s="234"/>
      <c r="IXA10" s="235"/>
      <c r="IXB10" s="11"/>
      <c r="IXC10" s="11"/>
      <c r="IXD10" s="11"/>
      <c r="IXE10" s="11"/>
      <c r="IXF10" s="11"/>
      <c r="IXG10" s="234"/>
      <c r="IXH10" s="235"/>
      <c r="IXI10" s="11"/>
      <c r="IXJ10" s="11"/>
      <c r="IXK10" s="11"/>
      <c r="IXL10" s="11"/>
      <c r="IXM10" s="11"/>
      <c r="IXN10" s="234"/>
      <c r="IXO10" s="235"/>
      <c r="IXP10" s="11"/>
      <c r="IXQ10" s="11"/>
      <c r="IXR10" s="11"/>
      <c r="IXS10" s="11"/>
      <c r="IXT10" s="11"/>
      <c r="IXU10" s="234"/>
      <c r="IXV10" s="235"/>
      <c r="IXW10" s="11"/>
      <c r="IXX10" s="11"/>
      <c r="IXY10" s="11"/>
      <c r="IXZ10" s="11"/>
      <c r="IYA10" s="11"/>
      <c r="IYB10" s="234"/>
      <c r="IYC10" s="235"/>
      <c r="IYD10" s="11"/>
      <c r="IYE10" s="11"/>
      <c r="IYF10" s="11"/>
      <c r="IYG10" s="11"/>
      <c r="IYH10" s="11"/>
      <c r="IYI10" s="234"/>
      <c r="IYJ10" s="235"/>
      <c r="IYK10" s="11"/>
      <c r="IYL10" s="11"/>
      <c r="IYM10" s="11"/>
      <c r="IYN10" s="11"/>
      <c r="IYO10" s="11"/>
      <c r="IYP10" s="234"/>
      <c r="IYQ10" s="235"/>
      <c r="IYR10" s="11"/>
      <c r="IYS10" s="11"/>
      <c r="IYT10" s="11"/>
      <c r="IYU10" s="11"/>
      <c r="IYV10" s="11"/>
      <c r="IYW10" s="234"/>
      <c r="IYX10" s="235"/>
      <c r="IYY10" s="11"/>
      <c r="IYZ10" s="11"/>
      <c r="IZA10" s="11"/>
      <c r="IZB10" s="11"/>
      <c r="IZC10" s="11"/>
      <c r="IZD10" s="234"/>
      <c r="IZE10" s="235"/>
      <c r="IZF10" s="11"/>
      <c r="IZG10" s="11"/>
      <c r="IZH10" s="11"/>
      <c r="IZI10" s="11"/>
      <c r="IZJ10" s="11"/>
      <c r="IZK10" s="234"/>
      <c r="IZL10" s="235"/>
      <c r="IZM10" s="11"/>
      <c r="IZN10" s="11"/>
      <c r="IZO10" s="11"/>
      <c r="IZP10" s="11"/>
      <c r="IZQ10" s="11"/>
      <c r="IZR10" s="234"/>
      <c r="IZS10" s="235"/>
      <c r="IZT10" s="11"/>
      <c r="IZU10" s="11"/>
      <c r="IZV10" s="11"/>
      <c r="IZW10" s="11"/>
      <c r="IZX10" s="11"/>
      <c r="IZY10" s="234"/>
      <c r="IZZ10" s="235"/>
      <c r="JAA10" s="11"/>
      <c r="JAB10" s="11"/>
      <c r="JAC10" s="11"/>
      <c r="JAD10" s="11"/>
      <c r="JAE10" s="11"/>
      <c r="JAF10" s="234"/>
      <c r="JAG10" s="235"/>
      <c r="JAH10" s="11"/>
      <c r="JAI10" s="11"/>
      <c r="JAJ10" s="11"/>
      <c r="JAK10" s="11"/>
      <c r="JAL10" s="11"/>
      <c r="JAM10" s="234"/>
      <c r="JAN10" s="235"/>
      <c r="JAO10" s="11"/>
      <c r="JAP10" s="11"/>
      <c r="JAQ10" s="11"/>
      <c r="JAR10" s="11"/>
      <c r="JAS10" s="11"/>
      <c r="JAT10" s="234"/>
      <c r="JAU10" s="235"/>
      <c r="JAV10" s="11"/>
      <c r="JAW10" s="11"/>
      <c r="JAX10" s="11"/>
      <c r="JAY10" s="11"/>
      <c r="JAZ10" s="11"/>
      <c r="JBA10" s="234"/>
      <c r="JBB10" s="235"/>
      <c r="JBC10" s="11"/>
      <c r="JBD10" s="11"/>
      <c r="JBE10" s="11"/>
      <c r="JBF10" s="11"/>
      <c r="JBG10" s="11"/>
      <c r="JBH10" s="234"/>
      <c r="JBI10" s="235"/>
      <c r="JBJ10" s="11"/>
      <c r="JBK10" s="11"/>
      <c r="JBL10" s="11"/>
      <c r="JBM10" s="11"/>
      <c r="JBN10" s="11"/>
      <c r="JBO10" s="234"/>
      <c r="JBP10" s="235"/>
      <c r="JBQ10" s="11"/>
      <c r="JBR10" s="11"/>
      <c r="JBS10" s="11"/>
      <c r="JBT10" s="11"/>
      <c r="JBU10" s="11"/>
      <c r="JBV10" s="234"/>
      <c r="JBW10" s="235"/>
      <c r="JBX10" s="11"/>
      <c r="JBY10" s="11"/>
      <c r="JBZ10" s="11"/>
      <c r="JCA10" s="11"/>
      <c r="JCB10" s="11"/>
      <c r="JCC10" s="234"/>
      <c r="JCD10" s="235"/>
      <c r="JCE10" s="11"/>
      <c r="JCF10" s="11"/>
      <c r="JCG10" s="11"/>
      <c r="JCH10" s="11"/>
      <c r="JCI10" s="11"/>
      <c r="JCJ10" s="234"/>
      <c r="JCK10" s="235"/>
      <c r="JCL10" s="11"/>
      <c r="JCM10" s="11"/>
      <c r="JCN10" s="11"/>
      <c r="JCO10" s="11"/>
      <c r="JCP10" s="11"/>
      <c r="JCQ10" s="234"/>
      <c r="JCR10" s="235"/>
      <c r="JCS10" s="11"/>
      <c r="JCT10" s="11"/>
      <c r="JCU10" s="11"/>
      <c r="JCV10" s="11"/>
      <c r="JCW10" s="11"/>
      <c r="JCX10" s="234"/>
      <c r="JCY10" s="235"/>
      <c r="JCZ10" s="11"/>
      <c r="JDA10" s="11"/>
      <c r="JDB10" s="11"/>
      <c r="JDC10" s="11"/>
      <c r="JDD10" s="11"/>
      <c r="JDE10" s="234"/>
      <c r="JDF10" s="235"/>
      <c r="JDG10" s="11"/>
      <c r="JDH10" s="11"/>
      <c r="JDI10" s="11"/>
      <c r="JDJ10" s="11"/>
      <c r="JDK10" s="11"/>
      <c r="JDL10" s="234"/>
      <c r="JDM10" s="235"/>
      <c r="JDN10" s="11"/>
      <c r="JDO10" s="11"/>
      <c r="JDP10" s="11"/>
      <c r="JDQ10" s="11"/>
      <c r="JDR10" s="11"/>
      <c r="JDS10" s="234"/>
      <c r="JDT10" s="235"/>
      <c r="JDU10" s="11"/>
      <c r="JDV10" s="11"/>
      <c r="JDW10" s="11"/>
      <c r="JDX10" s="11"/>
      <c r="JDY10" s="11"/>
      <c r="JDZ10" s="234"/>
      <c r="JEA10" s="235"/>
      <c r="JEB10" s="11"/>
      <c r="JEC10" s="11"/>
      <c r="JED10" s="11"/>
      <c r="JEE10" s="11"/>
      <c r="JEF10" s="11"/>
      <c r="JEG10" s="234"/>
      <c r="JEH10" s="235"/>
      <c r="JEI10" s="11"/>
      <c r="JEJ10" s="11"/>
      <c r="JEK10" s="11"/>
      <c r="JEL10" s="11"/>
      <c r="JEM10" s="11"/>
      <c r="JEN10" s="234"/>
      <c r="JEO10" s="235"/>
      <c r="JEP10" s="11"/>
      <c r="JEQ10" s="11"/>
      <c r="JER10" s="11"/>
      <c r="JES10" s="11"/>
      <c r="JET10" s="11"/>
      <c r="JEU10" s="234"/>
      <c r="JEV10" s="235"/>
      <c r="JEW10" s="11"/>
      <c r="JEX10" s="11"/>
      <c r="JEY10" s="11"/>
      <c r="JEZ10" s="11"/>
      <c r="JFA10" s="11"/>
      <c r="JFB10" s="234"/>
      <c r="JFC10" s="235"/>
      <c r="JFD10" s="11"/>
      <c r="JFE10" s="11"/>
      <c r="JFF10" s="11"/>
      <c r="JFG10" s="11"/>
      <c r="JFH10" s="11"/>
      <c r="JFI10" s="234"/>
      <c r="JFJ10" s="235"/>
      <c r="JFK10" s="11"/>
      <c r="JFL10" s="11"/>
      <c r="JFM10" s="11"/>
      <c r="JFN10" s="11"/>
      <c r="JFO10" s="11"/>
      <c r="JFP10" s="234"/>
      <c r="JFQ10" s="235"/>
      <c r="JFR10" s="11"/>
      <c r="JFS10" s="11"/>
      <c r="JFT10" s="11"/>
      <c r="JFU10" s="11"/>
      <c r="JFV10" s="11"/>
      <c r="JFW10" s="234"/>
      <c r="JFX10" s="235"/>
      <c r="JFY10" s="11"/>
      <c r="JFZ10" s="11"/>
      <c r="JGA10" s="11"/>
      <c r="JGB10" s="11"/>
      <c r="JGC10" s="11"/>
      <c r="JGD10" s="234"/>
      <c r="JGE10" s="235"/>
      <c r="JGF10" s="11"/>
      <c r="JGG10" s="11"/>
      <c r="JGH10" s="11"/>
      <c r="JGI10" s="11"/>
      <c r="JGJ10" s="11"/>
      <c r="JGK10" s="234"/>
      <c r="JGL10" s="235"/>
      <c r="JGM10" s="11"/>
      <c r="JGN10" s="11"/>
      <c r="JGO10" s="11"/>
      <c r="JGP10" s="11"/>
      <c r="JGQ10" s="11"/>
      <c r="JGR10" s="234"/>
      <c r="JGS10" s="235"/>
      <c r="JGT10" s="11"/>
      <c r="JGU10" s="11"/>
      <c r="JGV10" s="11"/>
      <c r="JGW10" s="11"/>
      <c r="JGX10" s="11"/>
      <c r="JGY10" s="234"/>
      <c r="JGZ10" s="235"/>
      <c r="JHA10" s="11"/>
      <c r="JHB10" s="11"/>
      <c r="JHC10" s="11"/>
      <c r="JHD10" s="11"/>
      <c r="JHE10" s="11"/>
      <c r="JHF10" s="234"/>
      <c r="JHG10" s="235"/>
      <c r="JHH10" s="11"/>
      <c r="JHI10" s="11"/>
      <c r="JHJ10" s="11"/>
      <c r="JHK10" s="11"/>
      <c r="JHL10" s="11"/>
      <c r="JHM10" s="234"/>
      <c r="JHN10" s="235"/>
      <c r="JHO10" s="11"/>
      <c r="JHP10" s="11"/>
      <c r="JHQ10" s="11"/>
      <c r="JHR10" s="11"/>
      <c r="JHS10" s="11"/>
      <c r="JHT10" s="234"/>
      <c r="JHU10" s="235"/>
      <c r="JHV10" s="11"/>
      <c r="JHW10" s="11"/>
      <c r="JHX10" s="11"/>
      <c r="JHY10" s="11"/>
      <c r="JHZ10" s="11"/>
      <c r="JIA10" s="234"/>
      <c r="JIB10" s="235"/>
      <c r="JIC10" s="11"/>
      <c r="JID10" s="11"/>
      <c r="JIE10" s="11"/>
      <c r="JIF10" s="11"/>
      <c r="JIG10" s="11"/>
      <c r="JIH10" s="234"/>
      <c r="JII10" s="235"/>
      <c r="JIJ10" s="11"/>
      <c r="JIK10" s="11"/>
      <c r="JIL10" s="11"/>
      <c r="JIM10" s="11"/>
      <c r="JIN10" s="11"/>
      <c r="JIO10" s="234"/>
      <c r="JIP10" s="235"/>
      <c r="JIQ10" s="11"/>
      <c r="JIR10" s="11"/>
      <c r="JIS10" s="11"/>
      <c r="JIT10" s="11"/>
      <c r="JIU10" s="11"/>
      <c r="JIV10" s="234"/>
      <c r="JIW10" s="235"/>
      <c r="JIX10" s="11"/>
      <c r="JIY10" s="11"/>
      <c r="JIZ10" s="11"/>
      <c r="JJA10" s="11"/>
      <c r="JJB10" s="11"/>
      <c r="JJC10" s="234"/>
      <c r="JJD10" s="235"/>
      <c r="JJE10" s="11"/>
      <c r="JJF10" s="11"/>
      <c r="JJG10" s="11"/>
      <c r="JJH10" s="11"/>
      <c r="JJI10" s="11"/>
      <c r="JJJ10" s="234"/>
      <c r="JJK10" s="235"/>
      <c r="JJL10" s="11"/>
      <c r="JJM10" s="11"/>
      <c r="JJN10" s="11"/>
      <c r="JJO10" s="11"/>
      <c r="JJP10" s="11"/>
      <c r="JJQ10" s="234"/>
      <c r="JJR10" s="235"/>
      <c r="JJS10" s="11"/>
      <c r="JJT10" s="11"/>
      <c r="JJU10" s="11"/>
      <c r="JJV10" s="11"/>
      <c r="JJW10" s="11"/>
      <c r="JJX10" s="234"/>
      <c r="JJY10" s="235"/>
      <c r="JJZ10" s="11"/>
      <c r="JKA10" s="11"/>
      <c r="JKB10" s="11"/>
      <c r="JKC10" s="11"/>
      <c r="JKD10" s="11"/>
      <c r="JKE10" s="234"/>
      <c r="JKF10" s="235"/>
      <c r="JKG10" s="11"/>
      <c r="JKH10" s="11"/>
      <c r="JKI10" s="11"/>
      <c r="JKJ10" s="11"/>
      <c r="JKK10" s="11"/>
      <c r="JKL10" s="234"/>
      <c r="JKM10" s="235"/>
      <c r="JKN10" s="11"/>
      <c r="JKO10" s="11"/>
      <c r="JKP10" s="11"/>
      <c r="JKQ10" s="11"/>
      <c r="JKR10" s="11"/>
      <c r="JKS10" s="234"/>
      <c r="JKT10" s="235"/>
      <c r="JKU10" s="11"/>
      <c r="JKV10" s="11"/>
      <c r="JKW10" s="11"/>
      <c r="JKX10" s="11"/>
      <c r="JKY10" s="11"/>
      <c r="JKZ10" s="234"/>
      <c r="JLA10" s="235"/>
      <c r="JLB10" s="11"/>
      <c r="JLC10" s="11"/>
      <c r="JLD10" s="11"/>
      <c r="JLE10" s="11"/>
      <c r="JLF10" s="11"/>
      <c r="JLG10" s="234"/>
      <c r="JLH10" s="235"/>
      <c r="JLI10" s="11"/>
      <c r="JLJ10" s="11"/>
      <c r="JLK10" s="11"/>
      <c r="JLL10" s="11"/>
      <c r="JLM10" s="11"/>
      <c r="JLN10" s="234"/>
      <c r="JLO10" s="235"/>
      <c r="JLP10" s="11"/>
      <c r="JLQ10" s="11"/>
      <c r="JLR10" s="11"/>
      <c r="JLS10" s="11"/>
      <c r="JLT10" s="11"/>
      <c r="JLU10" s="234"/>
      <c r="JLV10" s="235"/>
      <c r="JLW10" s="11"/>
      <c r="JLX10" s="11"/>
      <c r="JLY10" s="11"/>
      <c r="JLZ10" s="11"/>
      <c r="JMA10" s="11"/>
      <c r="JMB10" s="234"/>
      <c r="JMC10" s="235"/>
      <c r="JMD10" s="11"/>
      <c r="JME10" s="11"/>
      <c r="JMF10" s="11"/>
      <c r="JMG10" s="11"/>
      <c r="JMH10" s="11"/>
      <c r="JMI10" s="234"/>
      <c r="JMJ10" s="235"/>
      <c r="JMK10" s="11"/>
      <c r="JML10" s="11"/>
      <c r="JMM10" s="11"/>
      <c r="JMN10" s="11"/>
      <c r="JMO10" s="11"/>
      <c r="JMP10" s="234"/>
      <c r="JMQ10" s="235"/>
      <c r="JMR10" s="11"/>
      <c r="JMS10" s="11"/>
      <c r="JMT10" s="11"/>
      <c r="JMU10" s="11"/>
      <c r="JMV10" s="11"/>
      <c r="JMW10" s="234"/>
      <c r="JMX10" s="235"/>
      <c r="JMY10" s="11"/>
      <c r="JMZ10" s="11"/>
      <c r="JNA10" s="11"/>
      <c r="JNB10" s="11"/>
      <c r="JNC10" s="11"/>
      <c r="JND10" s="234"/>
      <c r="JNE10" s="235"/>
      <c r="JNF10" s="11"/>
      <c r="JNG10" s="11"/>
      <c r="JNH10" s="11"/>
      <c r="JNI10" s="11"/>
      <c r="JNJ10" s="11"/>
      <c r="JNK10" s="234"/>
      <c r="JNL10" s="235"/>
      <c r="JNM10" s="11"/>
      <c r="JNN10" s="11"/>
      <c r="JNO10" s="11"/>
      <c r="JNP10" s="11"/>
      <c r="JNQ10" s="11"/>
      <c r="JNR10" s="234"/>
      <c r="JNS10" s="235"/>
      <c r="JNT10" s="11"/>
      <c r="JNU10" s="11"/>
      <c r="JNV10" s="11"/>
      <c r="JNW10" s="11"/>
      <c r="JNX10" s="11"/>
      <c r="JNY10" s="234"/>
      <c r="JNZ10" s="235"/>
      <c r="JOA10" s="11"/>
      <c r="JOB10" s="11"/>
      <c r="JOC10" s="11"/>
      <c r="JOD10" s="11"/>
      <c r="JOE10" s="11"/>
      <c r="JOF10" s="234"/>
      <c r="JOG10" s="235"/>
      <c r="JOH10" s="11"/>
      <c r="JOI10" s="11"/>
      <c r="JOJ10" s="11"/>
      <c r="JOK10" s="11"/>
      <c r="JOL10" s="11"/>
      <c r="JOM10" s="234"/>
      <c r="JON10" s="235"/>
      <c r="JOO10" s="11"/>
      <c r="JOP10" s="11"/>
      <c r="JOQ10" s="11"/>
      <c r="JOR10" s="11"/>
      <c r="JOS10" s="11"/>
      <c r="JOT10" s="234"/>
      <c r="JOU10" s="235"/>
      <c r="JOV10" s="11"/>
      <c r="JOW10" s="11"/>
      <c r="JOX10" s="11"/>
      <c r="JOY10" s="11"/>
      <c r="JOZ10" s="11"/>
      <c r="JPA10" s="234"/>
      <c r="JPB10" s="235"/>
      <c r="JPC10" s="11"/>
      <c r="JPD10" s="11"/>
      <c r="JPE10" s="11"/>
      <c r="JPF10" s="11"/>
      <c r="JPG10" s="11"/>
      <c r="JPH10" s="234"/>
      <c r="JPI10" s="235"/>
      <c r="JPJ10" s="11"/>
      <c r="JPK10" s="11"/>
      <c r="JPL10" s="11"/>
      <c r="JPM10" s="11"/>
      <c r="JPN10" s="11"/>
      <c r="JPO10" s="234"/>
      <c r="JPP10" s="235"/>
      <c r="JPQ10" s="11"/>
      <c r="JPR10" s="11"/>
      <c r="JPS10" s="11"/>
      <c r="JPT10" s="11"/>
      <c r="JPU10" s="11"/>
      <c r="JPV10" s="234"/>
      <c r="JPW10" s="235"/>
      <c r="JPX10" s="11"/>
      <c r="JPY10" s="11"/>
      <c r="JPZ10" s="11"/>
      <c r="JQA10" s="11"/>
      <c r="JQB10" s="11"/>
      <c r="JQC10" s="234"/>
      <c r="JQD10" s="235"/>
      <c r="JQE10" s="11"/>
      <c r="JQF10" s="11"/>
      <c r="JQG10" s="11"/>
      <c r="JQH10" s="11"/>
      <c r="JQI10" s="11"/>
      <c r="JQJ10" s="234"/>
      <c r="JQK10" s="235"/>
      <c r="JQL10" s="11"/>
      <c r="JQM10" s="11"/>
      <c r="JQN10" s="11"/>
      <c r="JQO10" s="11"/>
      <c r="JQP10" s="11"/>
      <c r="JQQ10" s="234"/>
      <c r="JQR10" s="235"/>
      <c r="JQS10" s="11"/>
      <c r="JQT10" s="11"/>
      <c r="JQU10" s="11"/>
      <c r="JQV10" s="11"/>
      <c r="JQW10" s="11"/>
      <c r="JQX10" s="234"/>
      <c r="JQY10" s="235"/>
      <c r="JQZ10" s="11"/>
      <c r="JRA10" s="11"/>
      <c r="JRB10" s="11"/>
      <c r="JRC10" s="11"/>
      <c r="JRD10" s="11"/>
      <c r="JRE10" s="234"/>
      <c r="JRF10" s="235"/>
      <c r="JRG10" s="11"/>
      <c r="JRH10" s="11"/>
      <c r="JRI10" s="11"/>
      <c r="JRJ10" s="11"/>
      <c r="JRK10" s="11"/>
      <c r="JRL10" s="234"/>
      <c r="JRM10" s="235"/>
      <c r="JRN10" s="11"/>
      <c r="JRO10" s="11"/>
      <c r="JRP10" s="11"/>
      <c r="JRQ10" s="11"/>
      <c r="JRR10" s="11"/>
      <c r="JRS10" s="234"/>
      <c r="JRT10" s="235"/>
      <c r="JRU10" s="11"/>
      <c r="JRV10" s="11"/>
      <c r="JRW10" s="11"/>
      <c r="JRX10" s="11"/>
      <c r="JRY10" s="11"/>
      <c r="JRZ10" s="234"/>
      <c r="JSA10" s="235"/>
      <c r="JSB10" s="11"/>
      <c r="JSC10" s="11"/>
      <c r="JSD10" s="11"/>
      <c r="JSE10" s="11"/>
      <c r="JSF10" s="11"/>
      <c r="JSG10" s="234"/>
      <c r="JSH10" s="235"/>
      <c r="JSI10" s="11"/>
      <c r="JSJ10" s="11"/>
      <c r="JSK10" s="11"/>
      <c r="JSL10" s="11"/>
      <c r="JSM10" s="11"/>
      <c r="JSN10" s="234"/>
      <c r="JSO10" s="235"/>
      <c r="JSP10" s="11"/>
      <c r="JSQ10" s="11"/>
      <c r="JSR10" s="11"/>
      <c r="JSS10" s="11"/>
      <c r="JST10" s="11"/>
      <c r="JSU10" s="234"/>
      <c r="JSV10" s="235"/>
      <c r="JSW10" s="11"/>
      <c r="JSX10" s="11"/>
      <c r="JSY10" s="11"/>
      <c r="JSZ10" s="11"/>
      <c r="JTA10" s="11"/>
      <c r="JTB10" s="234"/>
      <c r="JTC10" s="235"/>
      <c r="JTD10" s="11"/>
      <c r="JTE10" s="11"/>
      <c r="JTF10" s="11"/>
      <c r="JTG10" s="11"/>
      <c r="JTH10" s="11"/>
      <c r="JTI10" s="234"/>
      <c r="JTJ10" s="235"/>
      <c r="JTK10" s="11"/>
      <c r="JTL10" s="11"/>
      <c r="JTM10" s="11"/>
      <c r="JTN10" s="11"/>
      <c r="JTO10" s="11"/>
      <c r="JTP10" s="234"/>
      <c r="JTQ10" s="235"/>
      <c r="JTR10" s="11"/>
      <c r="JTS10" s="11"/>
      <c r="JTT10" s="11"/>
      <c r="JTU10" s="11"/>
      <c r="JTV10" s="11"/>
      <c r="JTW10" s="234"/>
      <c r="JTX10" s="235"/>
      <c r="JTY10" s="11"/>
      <c r="JTZ10" s="11"/>
      <c r="JUA10" s="11"/>
      <c r="JUB10" s="11"/>
      <c r="JUC10" s="11"/>
      <c r="JUD10" s="234"/>
      <c r="JUE10" s="235"/>
      <c r="JUF10" s="11"/>
      <c r="JUG10" s="11"/>
      <c r="JUH10" s="11"/>
      <c r="JUI10" s="11"/>
      <c r="JUJ10" s="11"/>
      <c r="JUK10" s="234"/>
      <c r="JUL10" s="235"/>
      <c r="JUM10" s="11"/>
      <c r="JUN10" s="11"/>
      <c r="JUO10" s="11"/>
      <c r="JUP10" s="11"/>
      <c r="JUQ10" s="11"/>
      <c r="JUR10" s="234"/>
      <c r="JUS10" s="235"/>
      <c r="JUT10" s="11"/>
      <c r="JUU10" s="11"/>
      <c r="JUV10" s="11"/>
      <c r="JUW10" s="11"/>
      <c r="JUX10" s="11"/>
      <c r="JUY10" s="234"/>
      <c r="JUZ10" s="235"/>
      <c r="JVA10" s="11"/>
      <c r="JVB10" s="11"/>
      <c r="JVC10" s="11"/>
      <c r="JVD10" s="11"/>
      <c r="JVE10" s="11"/>
      <c r="JVF10" s="234"/>
      <c r="JVG10" s="235"/>
      <c r="JVH10" s="11"/>
      <c r="JVI10" s="11"/>
      <c r="JVJ10" s="11"/>
      <c r="JVK10" s="11"/>
      <c r="JVL10" s="11"/>
      <c r="JVM10" s="234"/>
      <c r="JVN10" s="235"/>
      <c r="JVO10" s="11"/>
      <c r="JVP10" s="11"/>
      <c r="JVQ10" s="11"/>
      <c r="JVR10" s="11"/>
      <c r="JVS10" s="11"/>
      <c r="JVT10" s="234"/>
      <c r="JVU10" s="235"/>
      <c r="JVV10" s="11"/>
      <c r="JVW10" s="11"/>
      <c r="JVX10" s="11"/>
      <c r="JVY10" s="11"/>
      <c r="JVZ10" s="11"/>
      <c r="JWA10" s="234"/>
      <c r="JWB10" s="235"/>
      <c r="JWC10" s="11"/>
      <c r="JWD10" s="11"/>
      <c r="JWE10" s="11"/>
      <c r="JWF10" s="11"/>
      <c r="JWG10" s="11"/>
      <c r="JWH10" s="234"/>
      <c r="JWI10" s="235"/>
      <c r="JWJ10" s="11"/>
      <c r="JWK10" s="11"/>
      <c r="JWL10" s="11"/>
      <c r="JWM10" s="11"/>
      <c r="JWN10" s="11"/>
      <c r="JWO10" s="234"/>
      <c r="JWP10" s="235"/>
      <c r="JWQ10" s="11"/>
      <c r="JWR10" s="11"/>
      <c r="JWS10" s="11"/>
      <c r="JWT10" s="11"/>
      <c r="JWU10" s="11"/>
      <c r="JWV10" s="234"/>
      <c r="JWW10" s="235"/>
      <c r="JWX10" s="11"/>
      <c r="JWY10" s="11"/>
      <c r="JWZ10" s="11"/>
      <c r="JXA10" s="11"/>
      <c r="JXB10" s="11"/>
      <c r="JXC10" s="234"/>
      <c r="JXD10" s="235"/>
      <c r="JXE10" s="11"/>
      <c r="JXF10" s="11"/>
      <c r="JXG10" s="11"/>
      <c r="JXH10" s="11"/>
      <c r="JXI10" s="11"/>
      <c r="JXJ10" s="234"/>
      <c r="JXK10" s="235"/>
      <c r="JXL10" s="11"/>
      <c r="JXM10" s="11"/>
      <c r="JXN10" s="11"/>
      <c r="JXO10" s="11"/>
      <c r="JXP10" s="11"/>
      <c r="JXQ10" s="234"/>
      <c r="JXR10" s="235"/>
      <c r="JXS10" s="11"/>
      <c r="JXT10" s="11"/>
      <c r="JXU10" s="11"/>
      <c r="JXV10" s="11"/>
      <c r="JXW10" s="11"/>
      <c r="JXX10" s="234"/>
      <c r="JXY10" s="235"/>
      <c r="JXZ10" s="11"/>
      <c r="JYA10" s="11"/>
      <c r="JYB10" s="11"/>
      <c r="JYC10" s="11"/>
      <c r="JYD10" s="11"/>
      <c r="JYE10" s="234"/>
      <c r="JYF10" s="235"/>
      <c r="JYG10" s="11"/>
      <c r="JYH10" s="11"/>
      <c r="JYI10" s="11"/>
      <c r="JYJ10" s="11"/>
      <c r="JYK10" s="11"/>
      <c r="JYL10" s="234"/>
      <c r="JYM10" s="235"/>
      <c r="JYN10" s="11"/>
      <c r="JYO10" s="11"/>
      <c r="JYP10" s="11"/>
      <c r="JYQ10" s="11"/>
      <c r="JYR10" s="11"/>
      <c r="JYS10" s="234"/>
      <c r="JYT10" s="235"/>
      <c r="JYU10" s="11"/>
      <c r="JYV10" s="11"/>
      <c r="JYW10" s="11"/>
      <c r="JYX10" s="11"/>
      <c r="JYY10" s="11"/>
      <c r="JYZ10" s="234"/>
      <c r="JZA10" s="235"/>
      <c r="JZB10" s="11"/>
      <c r="JZC10" s="11"/>
      <c r="JZD10" s="11"/>
      <c r="JZE10" s="11"/>
      <c r="JZF10" s="11"/>
      <c r="JZG10" s="234"/>
      <c r="JZH10" s="235"/>
      <c r="JZI10" s="11"/>
      <c r="JZJ10" s="11"/>
      <c r="JZK10" s="11"/>
      <c r="JZL10" s="11"/>
      <c r="JZM10" s="11"/>
      <c r="JZN10" s="234"/>
      <c r="JZO10" s="235"/>
      <c r="JZP10" s="11"/>
      <c r="JZQ10" s="11"/>
      <c r="JZR10" s="11"/>
      <c r="JZS10" s="11"/>
      <c r="JZT10" s="11"/>
      <c r="JZU10" s="234"/>
      <c r="JZV10" s="235"/>
      <c r="JZW10" s="11"/>
      <c r="JZX10" s="11"/>
      <c r="JZY10" s="11"/>
      <c r="JZZ10" s="11"/>
      <c r="KAA10" s="11"/>
      <c r="KAB10" s="234"/>
      <c r="KAC10" s="235"/>
      <c r="KAD10" s="11"/>
      <c r="KAE10" s="11"/>
      <c r="KAF10" s="11"/>
      <c r="KAG10" s="11"/>
      <c r="KAH10" s="11"/>
      <c r="KAI10" s="234"/>
      <c r="KAJ10" s="235"/>
      <c r="KAK10" s="11"/>
      <c r="KAL10" s="11"/>
      <c r="KAM10" s="11"/>
      <c r="KAN10" s="11"/>
      <c r="KAO10" s="11"/>
      <c r="KAP10" s="234"/>
      <c r="KAQ10" s="235"/>
      <c r="KAR10" s="11"/>
      <c r="KAS10" s="11"/>
      <c r="KAT10" s="11"/>
      <c r="KAU10" s="11"/>
      <c r="KAV10" s="11"/>
      <c r="KAW10" s="234"/>
      <c r="KAX10" s="235"/>
      <c r="KAY10" s="11"/>
      <c r="KAZ10" s="11"/>
      <c r="KBA10" s="11"/>
      <c r="KBB10" s="11"/>
      <c r="KBC10" s="11"/>
      <c r="KBD10" s="234"/>
      <c r="KBE10" s="235"/>
      <c r="KBF10" s="11"/>
      <c r="KBG10" s="11"/>
      <c r="KBH10" s="11"/>
      <c r="KBI10" s="11"/>
      <c r="KBJ10" s="11"/>
      <c r="KBK10" s="234"/>
      <c r="KBL10" s="235"/>
      <c r="KBM10" s="11"/>
      <c r="KBN10" s="11"/>
      <c r="KBO10" s="11"/>
      <c r="KBP10" s="11"/>
      <c r="KBQ10" s="11"/>
      <c r="KBR10" s="234"/>
      <c r="KBS10" s="235"/>
      <c r="KBT10" s="11"/>
      <c r="KBU10" s="11"/>
      <c r="KBV10" s="11"/>
      <c r="KBW10" s="11"/>
      <c r="KBX10" s="11"/>
      <c r="KBY10" s="234"/>
      <c r="KBZ10" s="235"/>
      <c r="KCA10" s="11"/>
      <c r="KCB10" s="11"/>
      <c r="KCC10" s="11"/>
      <c r="KCD10" s="11"/>
      <c r="KCE10" s="11"/>
      <c r="KCF10" s="234"/>
      <c r="KCG10" s="235"/>
      <c r="KCH10" s="11"/>
      <c r="KCI10" s="11"/>
      <c r="KCJ10" s="11"/>
      <c r="KCK10" s="11"/>
      <c r="KCL10" s="11"/>
      <c r="KCM10" s="234"/>
      <c r="KCN10" s="235"/>
      <c r="KCO10" s="11"/>
      <c r="KCP10" s="11"/>
      <c r="KCQ10" s="11"/>
      <c r="KCR10" s="11"/>
      <c r="KCS10" s="11"/>
      <c r="KCT10" s="234"/>
      <c r="KCU10" s="235"/>
      <c r="KCV10" s="11"/>
      <c r="KCW10" s="11"/>
      <c r="KCX10" s="11"/>
      <c r="KCY10" s="11"/>
      <c r="KCZ10" s="11"/>
      <c r="KDA10" s="234"/>
      <c r="KDB10" s="235"/>
      <c r="KDC10" s="11"/>
      <c r="KDD10" s="11"/>
      <c r="KDE10" s="11"/>
      <c r="KDF10" s="11"/>
      <c r="KDG10" s="11"/>
      <c r="KDH10" s="234"/>
      <c r="KDI10" s="235"/>
      <c r="KDJ10" s="11"/>
      <c r="KDK10" s="11"/>
      <c r="KDL10" s="11"/>
      <c r="KDM10" s="11"/>
      <c r="KDN10" s="11"/>
      <c r="KDO10" s="234"/>
      <c r="KDP10" s="235"/>
      <c r="KDQ10" s="11"/>
      <c r="KDR10" s="11"/>
      <c r="KDS10" s="11"/>
      <c r="KDT10" s="11"/>
      <c r="KDU10" s="11"/>
      <c r="KDV10" s="234"/>
      <c r="KDW10" s="235"/>
      <c r="KDX10" s="11"/>
      <c r="KDY10" s="11"/>
      <c r="KDZ10" s="11"/>
      <c r="KEA10" s="11"/>
      <c r="KEB10" s="11"/>
      <c r="KEC10" s="234"/>
      <c r="KED10" s="235"/>
      <c r="KEE10" s="11"/>
      <c r="KEF10" s="11"/>
      <c r="KEG10" s="11"/>
      <c r="KEH10" s="11"/>
      <c r="KEI10" s="11"/>
      <c r="KEJ10" s="234"/>
      <c r="KEK10" s="235"/>
      <c r="KEL10" s="11"/>
      <c r="KEM10" s="11"/>
      <c r="KEN10" s="11"/>
      <c r="KEO10" s="11"/>
      <c r="KEP10" s="11"/>
      <c r="KEQ10" s="234"/>
      <c r="KER10" s="235"/>
      <c r="KES10" s="11"/>
      <c r="KET10" s="11"/>
      <c r="KEU10" s="11"/>
      <c r="KEV10" s="11"/>
      <c r="KEW10" s="11"/>
      <c r="KEX10" s="234"/>
      <c r="KEY10" s="235"/>
      <c r="KEZ10" s="11"/>
      <c r="KFA10" s="11"/>
      <c r="KFB10" s="11"/>
      <c r="KFC10" s="11"/>
      <c r="KFD10" s="11"/>
      <c r="KFE10" s="234"/>
      <c r="KFF10" s="235"/>
      <c r="KFG10" s="11"/>
      <c r="KFH10" s="11"/>
      <c r="KFI10" s="11"/>
      <c r="KFJ10" s="11"/>
      <c r="KFK10" s="11"/>
      <c r="KFL10" s="234"/>
      <c r="KFM10" s="235"/>
      <c r="KFN10" s="11"/>
      <c r="KFO10" s="11"/>
      <c r="KFP10" s="11"/>
      <c r="KFQ10" s="11"/>
      <c r="KFR10" s="11"/>
      <c r="KFS10" s="234"/>
      <c r="KFT10" s="235"/>
      <c r="KFU10" s="11"/>
      <c r="KFV10" s="11"/>
      <c r="KFW10" s="11"/>
      <c r="KFX10" s="11"/>
      <c r="KFY10" s="11"/>
      <c r="KFZ10" s="234"/>
      <c r="KGA10" s="235"/>
      <c r="KGB10" s="11"/>
      <c r="KGC10" s="11"/>
      <c r="KGD10" s="11"/>
      <c r="KGE10" s="11"/>
      <c r="KGF10" s="11"/>
      <c r="KGG10" s="234"/>
      <c r="KGH10" s="235"/>
      <c r="KGI10" s="11"/>
      <c r="KGJ10" s="11"/>
      <c r="KGK10" s="11"/>
      <c r="KGL10" s="11"/>
      <c r="KGM10" s="11"/>
      <c r="KGN10" s="234"/>
      <c r="KGO10" s="235"/>
      <c r="KGP10" s="11"/>
      <c r="KGQ10" s="11"/>
      <c r="KGR10" s="11"/>
      <c r="KGS10" s="11"/>
      <c r="KGT10" s="11"/>
      <c r="KGU10" s="234"/>
      <c r="KGV10" s="235"/>
      <c r="KGW10" s="11"/>
      <c r="KGX10" s="11"/>
      <c r="KGY10" s="11"/>
      <c r="KGZ10" s="11"/>
      <c r="KHA10" s="11"/>
      <c r="KHB10" s="234"/>
      <c r="KHC10" s="235"/>
      <c r="KHD10" s="11"/>
      <c r="KHE10" s="11"/>
      <c r="KHF10" s="11"/>
      <c r="KHG10" s="11"/>
      <c r="KHH10" s="11"/>
      <c r="KHI10" s="234"/>
      <c r="KHJ10" s="235"/>
      <c r="KHK10" s="11"/>
      <c r="KHL10" s="11"/>
      <c r="KHM10" s="11"/>
      <c r="KHN10" s="11"/>
      <c r="KHO10" s="11"/>
      <c r="KHP10" s="234"/>
      <c r="KHQ10" s="235"/>
      <c r="KHR10" s="11"/>
      <c r="KHS10" s="11"/>
      <c r="KHT10" s="11"/>
      <c r="KHU10" s="11"/>
      <c r="KHV10" s="11"/>
      <c r="KHW10" s="234"/>
      <c r="KHX10" s="235"/>
      <c r="KHY10" s="11"/>
      <c r="KHZ10" s="11"/>
      <c r="KIA10" s="11"/>
      <c r="KIB10" s="11"/>
      <c r="KIC10" s="11"/>
      <c r="KID10" s="234"/>
      <c r="KIE10" s="235"/>
      <c r="KIF10" s="11"/>
      <c r="KIG10" s="11"/>
      <c r="KIH10" s="11"/>
      <c r="KII10" s="11"/>
      <c r="KIJ10" s="11"/>
      <c r="KIK10" s="234"/>
      <c r="KIL10" s="235"/>
      <c r="KIM10" s="11"/>
      <c r="KIN10" s="11"/>
      <c r="KIO10" s="11"/>
      <c r="KIP10" s="11"/>
      <c r="KIQ10" s="11"/>
      <c r="KIR10" s="234"/>
      <c r="KIS10" s="235"/>
      <c r="KIT10" s="11"/>
      <c r="KIU10" s="11"/>
      <c r="KIV10" s="11"/>
      <c r="KIW10" s="11"/>
      <c r="KIX10" s="11"/>
      <c r="KIY10" s="234"/>
      <c r="KIZ10" s="235"/>
      <c r="KJA10" s="11"/>
      <c r="KJB10" s="11"/>
      <c r="KJC10" s="11"/>
      <c r="KJD10" s="11"/>
      <c r="KJE10" s="11"/>
      <c r="KJF10" s="234"/>
      <c r="KJG10" s="235"/>
      <c r="KJH10" s="11"/>
      <c r="KJI10" s="11"/>
      <c r="KJJ10" s="11"/>
      <c r="KJK10" s="11"/>
      <c r="KJL10" s="11"/>
      <c r="KJM10" s="234"/>
      <c r="KJN10" s="235"/>
      <c r="KJO10" s="11"/>
      <c r="KJP10" s="11"/>
      <c r="KJQ10" s="11"/>
      <c r="KJR10" s="11"/>
      <c r="KJS10" s="11"/>
      <c r="KJT10" s="234"/>
      <c r="KJU10" s="235"/>
      <c r="KJV10" s="11"/>
      <c r="KJW10" s="11"/>
      <c r="KJX10" s="11"/>
      <c r="KJY10" s="11"/>
      <c r="KJZ10" s="11"/>
      <c r="KKA10" s="234"/>
      <c r="KKB10" s="235"/>
      <c r="KKC10" s="11"/>
      <c r="KKD10" s="11"/>
      <c r="KKE10" s="11"/>
      <c r="KKF10" s="11"/>
      <c r="KKG10" s="11"/>
      <c r="KKH10" s="234"/>
      <c r="KKI10" s="235"/>
      <c r="KKJ10" s="11"/>
      <c r="KKK10" s="11"/>
      <c r="KKL10" s="11"/>
      <c r="KKM10" s="11"/>
      <c r="KKN10" s="11"/>
      <c r="KKO10" s="234"/>
      <c r="KKP10" s="235"/>
      <c r="KKQ10" s="11"/>
      <c r="KKR10" s="11"/>
      <c r="KKS10" s="11"/>
      <c r="KKT10" s="11"/>
      <c r="KKU10" s="11"/>
      <c r="KKV10" s="234"/>
      <c r="KKW10" s="235"/>
      <c r="KKX10" s="11"/>
      <c r="KKY10" s="11"/>
      <c r="KKZ10" s="11"/>
      <c r="KLA10" s="11"/>
      <c r="KLB10" s="11"/>
      <c r="KLC10" s="234"/>
      <c r="KLD10" s="235"/>
      <c r="KLE10" s="11"/>
      <c r="KLF10" s="11"/>
      <c r="KLG10" s="11"/>
      <c r="KLH10" s="11"/>
      <c r="KLI10" s="11"/>
      <c r="KLJ10" s="234"/>
      <c r="KLK10" s="235"/>
      <c r="KLL10" s="11"/>
      <c r="KLM10" s="11"/>
      <c r="KLN10" s="11"/>
      <c r="KLO10" s="11"/>
      <c r="KLP10" s="11"/>
      <c r="KLQ10" s="234"/>
      <c r="KLR10" s="235"/>
      <c r="KLS10" s="11"/>
      <c r="KLT10" s="11"/>
      <c r="KLU10" s="11"/>
      <c r="KLV10" s="11"/>
      <c r="KLW10" s="11"/>
      <c r="KLX10" s="234"/>
      <c r="KLY10" s="235"/>
      <c r="KLZ10" s="11"/>
      <c r="KMA10" s="11"/>
      <c r="KMB10" s="11"/>
      <c r="KMC10" s="11"/>
      <c r="KMD10" s="11"/>
      <c r="KME10" s="234"/>
      <c r="KMF10" s="235"/>
      <c r="KMG10" s="11"/>
      <c r="KMH10" s="11"/>
      <c r="KMI10" s="11"/>
      <c r="KMJ10" s="11"/>
      <c r="KMK10" s="11"/>
      <c r="KML10" s="234"/>
      <c r="KMM10" s="235"/>
      <c r="KMN10" s="11"/>
      <c r="KMO10" s="11"/>
      <c r="KMP10" s="11"/>
      <c r="KMQ10" s="11"/>
      <c r="KMR10" s="11"/>
      <c r="KMS10" s="234"/>
      <c r="KMT10" s="235"/>
      <c r="KMU10" s="11"/>
      <c r="KMV10" s="11"/>
      <c r="KMW10" s="11"/>
      <c r="KMX10" s="11"/>
      <c r="KMY10" s="11"/>
      <c r="KMZ10" s="234"/>
      <c r="KNA10" s="235"/>
      <c r="KNB10" s="11"/>
      <c r="KNC10" s="11"/>
      <c r="KND10" s="11"/>
      <c r="KNE10" s="11"/>
      <c r="KNF10" s="11"/>
      <c r="KNG10" s="234"/>
      <c r="KNH10" s="235"/>
      <c r="KNI10" s="11"/>
      <c r="KNJ10" s="11"/>
      <c r="KNK10" s="11"/>
      <c r="KNL10" s="11"/>
      <c r="KNM10" s="11"/>
      <c r="KNN10" s="234"/>
      <c r="KNO10" s="235"/>
      <c r="KNP10" s="11"/>
      <c r="KNQ10" s="11"/>
      <c r="KNR10" s="11"/>
      <c r="KNS10" s="11"/>
      <c r="KNT10" s="11"/>
      <c r="KNU10" s="234"/>
      <c r="KNV10" s="235"/>
      <c r="KNW10" s="11"/>
      <c r="KNX10" s="11"/>
      <c r="KNY10" s="11"/>
      <c r="KNZ10" s="11"/>
      <c r="KOA10" s="11"/>
      <c r="KOB10" s="234"/>
      <c r="KOC10" s="235"/>
      <c r="KOD10" s="11"/>
      <c r="KOE10" s="11"/>
      <c r="KOF10" s="11"/>
      <c r="KOG10" s="11"/>
      <c r="KOH10" s="11"/>
      <c r="KOI10" s="234"/>
      <c r="KOJ10" s="235"/>
      <c r="KOK10" s="11"/>
      <c r="KOL10" s="11"/>
      <c r="KOM10" s="11"/>
      <c r="KON10" s="11"/>
      <c r="KOO10" s="11"/>
      <c r="KOP10" s="234"/>
      <c r="KOQ10" s="235"/>
      <c r="KOR10" s="11"/>
      <c r="KOS10" s="11"/>
      <c r="KOT10" s="11"/>
      <c r="KOU10" s="11"/>
      <c r="KOV10" s="11"/>
      <c r="KOW10" s="234"/>
      <c r="KOX10" s="235"/>
      <c r="KOY10" s="11"/>
      <c r="KOZ10" s="11"/>
      <c r="KPA10" s="11"/>
      <c r="KPB10" s="11"/>
      <c r="KPC10" s="11"/>
      <c r="KPD10" s="234"/>
      <c r="KPE10" s="235"/>
      <c r="KPF10" s="11"/>
      <c r="KPG10" s="11"/>
      <c r="KPH10" s="11"/>
      <c r="KPI10" s="11"/>
      <c r="KPJ10" s="11"/>
      <c r="KPK10" s="234"/>
      <c r="KPL10" s="235"/>
      <c r="KPM10" s="11"/>
      <c r="KPN10" s="11"/>
      <c r="KPO10" s="11"/>
      <c r="KPP10" s="11"/>
      <c r="KPQ10" s="11"/>
      <c r="KPR10" s="234"/>
      <c r="KPS10" s="235"/>
      <c r="KPT10" s="11"/>
      <c r="KPU10" s="11"/>
      <c r="KPV10" s="11"/>
      <c r="KPW10" s="11"/>
      <c r="KPX10" s="11"/>
      <c r="KPY10" s="234"/>
      <c r="KPZ10" s="235"/>
      <c r="KQA10" s="11"/>
      <c r="KQB10" s="11"/>
      <c r="KQC10" s="11"/>
      <c r="KQD10" s="11"/>
      <c r="KQE10" s="11"/>
      <c r="KQF10" s="234"/>
      <c r="KQG10" s="235"/>
      <c r="KQH10" s="11"/>
      <c r="KQI10" s="11"/>
      <c r="KQJ10" s="11"/>
      <c r="KQK10" s="11"/>
      <c r="KQL10" s="11"/>
      <c r="KQM10" s="234"/>
      <c r="KQN10" s="235"/>
      <c r="KQO10" s="11"/>
      <c r="KQP10" s="11"/>
      <c r="KQQ10" s="11"/>
      <c r="KQR10" s="11"/>
      <c r="KQS10" s="11"/>
      <c r="KQT10" s="234"/>
      <c r="KQU10" s="235"/>
      <c r="KQV10" s="11"/>
      <c r="KQW10" s="11"/>
      <c r="KQX10" s="11"/>
      <c r="KQY10" s="11"/>
      <c r="KQZ10" s="11"/>
      <c r="KRA10" s="234"/>
      <c r="KRB10" s="235"/>
      <c r="KRC10" s="11"/>
      <c r="KRD10" s="11"/>
      <c r="KRE10" s="11"/>
      <c r="KRF10" s="11"/>
      <c r="KRG10" s="11"/>
      <c r="KRH10" s="234"/>
      <c r="KRI10" s="235"/>
      <c r="KRJ10" s="11"/>
      <c r="KRK10" s="11"/>
      <c r="KRL10" s="11"/>
      <c r="KRM10" s="11"/>
      <c r="KRN10" s="11"/>
      <c r="KRO10" s="234"/>
      <c r="KRP10" s="235"/>
      <c r="KRQ10" s="11"/>
      <c r="KRR10" s="11"/>
      <c r="KRS10" s="11"/>
      <c r="KRT10" s="11"/>
      <c r="KRU10" s="11"/>
      <c r="KRV10" s="234"/>
      <c r="KRW10" s="235"/>
      <c r="KRX10" s="11"/>
      <c r="KRY10" s="11"/>
      <c r="KRZ10" s="11"/>
      <c r="KSA10" s="11"/>
      <c r="KSB10" s="11"/>
      <c r="KSC10" s="234"/>
      <c r="KSD10" s="235"/>
      <c r="KSE10" s="11"/>
      <c r="KSF10" s="11"/>
      <c r="KSG10" s="11"/>
      <c r="KSH10" s="11"/>
      <c r="KSI10" s="11"/>
      <c r="KSJ10" s="234"/>
      <c r="KSK10" s="235"/>
      <c r="KSL10" s="11"/>
      <c r="KSM10" s="11"/>
      <c r="KSN10" s="11"/>
      <c r="KSO10" s="11"/>
      <c r="KSP10" s="11"/>
      <c r="KSQ10" s="234"/>
      <c r="KSR10" s="235"/>
      <c r="KSS10" s="11"/>
      <c r="KST10" s="11"/>
      <c r="KSU10" s="11"/>
      <c r="KSV10" s="11"/>
      <c r="KSW10" s="11"/>
      <c r="KSX10" s="234"/>
      <c r="KSY10" s="235"/>
      <c r="KSZ10" s="11"/>
      <c r="KTA10" s="11"/>
      <c r="KTB10" s="11"/>
      <c r="KTC10" s="11"/>
      <c r="KTD10" s="11"/>
      <c r="KTE10" s="234"/>
      <c r="KTF10" s="235"/>
      <c r="KTG10" s="11"/>
      <c r="KTH10" s="11"/>
      <c r="KTI10" s="11"/>
      <c r="KTJ10" s="11"/>
      <c r="KTK10" s="11"/>
      <c r="KTL10" s="234"/>
      <c r="KTM10" s="235"/>
      <c r="KTN10" s="11"/>
      <c r="KTO10" s="11"/>
      <c r="KTP10" s="11"/>
      <c r="KTQ10" s="11"/>
      <c r="KTR10" s="11"/>
      <c r="KTS10" s="234"/>
      <c r="KTT10" s="235"/>
      <c r="KTU10" s="11"/>
      <c r="KTV10" s="11"/>
      <c r="KTW10" s="11"/>
      <c r="KTX10" s="11"/>
      <c r="KTY10" s="11"/>
      <c r="KTZ10" s="234"/>
      <c r="KUA10" s="235"/>
      <c r="KUB10" s="11"/>
      <c r="KUC10" s="11"/>
      <c r="KUD10" s="11"/>
      <c r="KUE10" s="11"/>
      <c r="KUF10" s="11"/>
      <c r="KUG10" s="234"/>
      <c r="KUH10" s="235"/>
      <c r="KUI10" s="11"/>
      <c r="KUJ10" s="11"/>
      <c r="KUK10" s="11"/>
      <c r="KUL10" s="11"/>
      <c r="KUM10" s="11"/>
      <c r="KUN10" s="234"/>
      <c r="KUO10" s="235"/>
      <c r="KUP10" s="11"/>
      <c r="KUQ10" s="11"/>
      <c r="KUR10" s="11"/>
      <c r="KUS10" s="11"/>
      <c r="KUT10" s="11"/>
      <c r="KUU10" s="234"/>
      <c r="KUV10" s="235"/>
      <c r="KUW10" s="11"/>
      <c r="KUX10" s="11"/>
      <c r="KUY10" s="11"/>
      <c r="KUZ10" s="11"/>
      <c r="KVA10" s="11"/>
      <c r="KVB10" s="234"/>
      <c r="KVC10" s="235"/>
      <c r="KVD10" s="11"/>
      <c r="KVE10" s="11"/>
      <c r="KVF10" s="11"/>
      <c r="KVG10" s="11"/>
      <c r="KVH10" s="11"/>
      <c r="KVI10" s="234"/>
      <c r="KVJ10" s="235"/>
      <c r="KVK10" s="11"/>
      <c r="KVL10" s="11"/>
      <c r="KVM10" s="11"/>
      <c r="KVN10" s="11"/>
      <c r="KVO10" s="11"/>
      <c r="KVP10" s="234"/>
      <c r="KVQ10" s="235"/>
      <c r="KVR10" s="11"/>
      <c r="KVS10" s="11"/>
      <c r="KVT10" s="11"/>
      <c r="KVU10" s="11"/>
      <c r="KVV10" s="11"/>
      <c r="KVW10" s="234"/>
      <c r="KVX10" s="235"/>
      <c r="KVY10" s="11"/>
      <c r="KVZ10" s="11"/>
      <c r="KWA10" s="11"/>
      <c r="KWB10" s="11"/>
      <c r="KWC10" s="11"/>
      <c r="KWD10" s="234"/>
      <c r="KWE10" s="235"/>
      <c r="KWF10" s="11"/>
      <c r="KWG10" s="11"/>
      <c r="KWH10" s="11"/>
      <c r="KWI10" s="11"/>
      <c r="KWJ10" s="11"/>
      <c r="KWK10" s="234"/>
      <c r="KWL10" s="235"/>
      <c r="KWM10" s="11"/>
      <c r="KWN10" s="11"/>
      <c r="KWO10" s="11"/>
      <c r="KWP10" s="11"/>
      <c r="KWQ10" s="11"/>
      <c r="KWR10" s="234"/>
      <c r="KWS10" s="235"/>
      <c r="KWT10" s="11"/>
      <c r="KWU10" s="11"/>
      <c r="KWV10" s="11"/>
      <c r="KWW10" s="11"/>
      <c r="KWX10" s="11"/>
      <c r="KWY10" s="234"/>
      <c r="KWZ10" s="235"/>
      <c r="KXA10" s="11"/>
      <c r="KXB10" s="11"/>
      <c r="KXC10" s="11"/>
      <c r="KXD10" s="11"/>
      <c r="KXE10" s="11"/>
      <c r="KXF10" s="234"/>
      <c r="KXG10" s="235"/>
      <c r="KXH10" s="11"/>
      <c r="KXI10" s="11"/>
      <c r="KXJ10" s="11"/>
      <c r="KXK10" s="11"/>
      <c r="KXL10" s="11"/>
      <c r="KXM10" s="234"/>
      <c r="KXN10" s="235"/>
      <c r="KXO10" s="11"/>
      <c r="KXP10" s="11"/>
      <c r="KXQ10" s="11"/>
      <c r="KXR10" s="11"/>
      <c r="KXS10" s="11"/>
      <c r="KXT10" s="234"/>
      <c r="KXU10" s="235"/>
      <c r="KXV10" s="11"/>
      <c r="KXW10" s="11"/>
      <c r="KXX10" s="11"/>
      <c r="KXY10" s="11"/>
      <c r="KXZ10" s="11"/>
      <c r="KYA10" s="234"/>
      <c r="KYB10" s="235"/>
      <c r="KYC10" s="11"/>
      <c r="KYD10" s="11"/>
      <c r="KYE10" s="11"/>
      <c r="KYF10" s="11"/>
      <c r="KYG10" s="11"/>
      <c r="KYH10" s="234"/>
      <c r="KYI10" s="235"/>
      <c r="KYJ10" s="11"/>
      <c r="KYK10" s="11"/>
      <c r="KYL10" s="11"/>
      <c r="KYM10" s="11"/>
      <c r="KYN10" s="11"/>
      <c r="KYO10" s="234"/>
      <c r="KYP10" s="235"/>
      <c r="KYQ10" s="11"/>
      <c r="KYR10" s="11"/>
      <c r="KYS10" s="11"/>
      <c r="KYT10" s="11"/>
      <c r="KYU10" s="11"/>
      <c r="KYV10" s="234"/>
      <c r="KYW10" s="235"/>
      <c r="KYX10" s="11"/>
      <c r="KYY10" s="11"/>
      <c r="KYZ10" s="11"/>
      <c r="KZA10" s="11"/>
      <c r="KZB10" s="11"/>
      <c r="KZC10" s="234"/>
      <c r="KZD10" s="235"/>
      <c r="KZE10" s="11"/>
      <c r="KZF10" s="11"/>
      <c r="KZG10" s="11"/>
      <c r="KZH10" s="11"/>
      <c r="KZI10" s="11"/>
      <c r="KZJ10" s="234"/>
      <c r="KZK10" s="235"/>
      <c r="KZL10" s="11"/>
      <c r="KZM10" s="11"/>
      <c r="KZN10" s="11"/>
      <c r="KZO10" s="11"/>
      <c r="KZP10" s="11"/>
      <c r="KZQ10" s="234"/>
      <c r="KZR10" s="235"/>
      <c r="KZS10" s="11"/>
      <c r="KZT10" s="11"/>
      <c r="KZU10" s="11"/>
      <c r="KZV10" s="11"/>
      <c r="KZW10" s="11"/>
      <c r="KZX10" s="234"/>
      <c r="KZY10" s="235"/>
      <c r="KZZ10" s="11"/>
      <c r="LAA10" s="11"/>
      <c r="LAB10" s="11"/>
      <c r="LAC10" s="11"/>
      <c r="LAD10" s="11"/>
      <c r="LAE10" s="234"/>
      <c r="LAF10" s="235"/>
      <c r="LAG10" s="11"/>
      <c r="LAH10" s="11"/>
      <c r="LAI10" s="11"/>
      <c r="LAJ10" s="11"/>
      <c r="LAK10" s="11"/>
      <c r="LAL10" s="234"/>
      <c r="LAM10" s="235"/>
      <c r="LAN10" s="11"/>
      <c r="LAO10" s="11"/>
      <c r="LAP10" s="11"/>
      <c r="LAQ10" s="11"/>
      <c r="LAR10" s="11"/>
      <c r="LAS10" s="234"/>
      <c r="LAT10" s="235"/>
      <c r="LAU10" s="11"/>
      <c r="LAV10" s="11"/>
      <c r="LAW10" s="11"/>
      <c r="LAX10" s="11"/>
      <c r="LAY10" s="11"/>
      <c r="LAZ10" s="234"/>
      <c r="LBA10" s="235"/>
      <c r="LBB10" s="11"/>
      <c r="LBC10" s="11"/>
      <c r="LBD10" s="11"/>
      <c r="LBE10" s="11"/>
      <c r="LBF10" s="11"/>
      <c r="LBG10" s="234"/>
      <c r="LBH10" s="235"/>
      <c r="LBI10" s="11"/>
      <c r="LBJ10" s="11"/>
      <c r="LBK10" s="11"/>
      <c r="LBL10" s="11"/>
      <c r="LBM10" s="11"/>
      <c r="LBN10" s="234"/>
      <c r="LBO10" s="235"/>
      <c r="LBP10" s="11"/>
      <c r="LBQ10" s="11"/>
      <c r="LBR10" s="11"/>
      <c r="LBS10" s="11"/>
      <c r="LBT10" s="11"/>
      <c r="LBU10" s="234"/>
      <c r="LBV10" s="235"/>
      <c r="LBW10" s="11"/>
      <c r="LBX10" s="11"/>
      <c r="LBY10" s="11"/>
      <c r="LBZ10" s="11"/>
      <c r="LCA10" s="11"/>
      <c r="LCB10" s="234"/>
      <c r="LCC10" s="235"/>
      <c r="LCD10" s="11"/>
      <c r="LCE10" s="11"/>
      <c r="LCF10" s="11"/>
      <c r="LCG10" s="11"/>
      <c r="LCH10" s="11"/>
      <c r="LCI10" s="234"/>
      <c r="LCJ10" s="235"/>
      <c r="LCK10" s="11"/>
      <c r="LCL10" s="11"/>
      <c r="LCM10" s="11"/>
      <c r="LCN10" s="11"/>
      <c r="LCO10" s="11"/>
      <c r="LCP10" s="234"/>
      <c r="LCQ10" s="235"/>
      <c r="LCR10" s="11"/>
      <c r="LCS10" s="11"/>
      <c r="LCT10" s="11"/>
      <c r="LCU10" s="11"/>
      <c r="LCV10" s="11"/>
      <c r="LCW10" s="234"/>
      <c r="LCX10" s="235"/>
      <c r="LCY10" s="11"/>
      <c r="LCZ10" s="11"/>
      <c r="LDA10" s="11"/>
      <c r="LDB10" s="11"/>
      <c r="LDC10" s="11"/>
      <c r="LDD10" s="234"/>
      <c r="LDE10" s="235"/>
      <c r="LDF10" s="11"/>
      <c r="LDG10" s="11"/>
      <c r="LDH10" s="11"/>
      <c r="LDI10" s="11"/>
      <c r="LDJ10" s="11"/>
      <c r="LDK10" s="234"/>
      <c r="LDL10" s="235"/>
      <c r="LDM10" s="11"/>
      <c r="LDN10" s="11"/>
      <c r="LDO10" s="11"/>
      <c r="LDP10" s="11"/>
      <c r="LDQ10" s="11"/>
      <c r="LDR10" s="234"/>
      <c r="LDS10" s="235"/>
      <c r="LDT10" s="11"/>
      <c r="LDU10" s="11"/>
      <c r="LDV10" s="11"/>
      <c r="LDW10" s="11"/>
      <c r="LDX10" s="11"/>
      <c r="LDY10" s="234"/>
      <c r="LDZ10" s="235"/>
      <c r="LEA10" s="11"/>
      <c r="LEB10" s="11"/>
      <c r="LEC10" s="11"/>
      <c r="LED10" s="11"/>
      <c r="LEE10" s="11"/>
      <c r="LEF10" s="234"/>
      <c r="LEG10" s="235"/>
      <c r="LEH10" s="11"/>
      <c r="LEI10" s="11"/>
      <c r="LEJ10" s="11"/>
      <c r="LEK10" s="11"/>
      <c r="LEL10" s="11"/>
      <c r="LEM10" s="234"/>
      <c r="LEN10" s="235"/>
      <c r="LEO10" s="11"/>
      <c r="LEP10" s="11"/>
      <c r="LEQ10" s="11"/>
      <c r="LER10" s="11"/>
      <c r="LES10" s="11"/>
      <c r="LET10" s="234"/>
      <c r="LEU10" s="235"/>
      <c r="LEV10" s="11"/>
      <c r="LEW10" s="11"/>
      <c r="LEX10" s="11"/>
      <c r="LEY10" s="11"/>
      <c r="LEZ10" s="11"/>
      <c r="LFA10" s="234"/>
      <c r="LFB10" s="235"/>
      <c r="LFC10" s="11"/>
      <c r="LFD10" s="11"/>
      <c r="LFE10" s="11"/>
      <c r="LFF10" s="11"/>
      <c r="LFG10" s="11"/>
      <c r="LFH10" s="234"/>
      <c r="LFI10" s="235"/>
      <c r="LFJ10" s="11"/>
      <c r="LFK10" s="11"/>
      <c r="LFL10" s="11"/>
      <c r="LFM10" s="11"/>
      <c r="LFN10" s="11"/>
      <c r="LFO10" s="234"/>
      <c r="LFP10" s="235"/>
      <c r="LFQ10" s="11"/>
      <c r="LFR10" s="11"/>
      <c r="LFS10" s="11"/>
      <c r="LFT10" s="11"/>
      <c r="LFU10" s="11"/>
      <c r="LFV10" s="234"/>
      <c r="LFW10" s="235"/>
      <c r="LFX10" s="11"/>
      <c r="LFY10" s="11"/>
      <c r="LFZ10" s="11"/>
      <c r="LGA10" s="11"/>
      <c r="LGB10" s="11"/>
      <c r="LGC10" s="234"/>
      <c r="LGD10" s="235"/>
      <c r="LGE10" s="11"/>
      <c r="LGF10" s="11"/>
      <c r="LGG10" s="11"/>
      <c r="LGH10" s="11"/>
      <c r="LGI10" s="11"/>
      <c r="LGJ10" s="234"/>
      <c r="LGK10" s="235"/>
      <c r="LGL10" s="11"/>
      <c r="LGM10" s="11"/>
      <c r="LGN10" s="11"/>
      <c r="LGO10" s="11"/>
      <c r="LGP10" s="11"/>
      <c r="LGQ10" s="234"/>
      <c r="LGR10" s="235"/>
      <c r="LGS10" s="11"/>
      <c r="LGT10" s="11"/>
      <c r="LGU10" s="11"/>
      <c r="LGV10" s="11"/>
      <c r="LGW10" s="11"/>
      <c r="LGX10" s="234"/>
      <c r="LGY10" s="235"/>
      <c r="LGZ10" s="11"/>
      <c r="LHA10" s="11"/>
      <c r="LHB10" s="11"/>
      <c r="LHC10" s="11"/>
      <c r="LHD10" s="11"/>
      <c r="LHE10" s="234"/>
      <c r="LHF10" s="235"/>
      <c r="LHG10" s="11"/>
      <c r="LHH10" s="11"/>
      <c r="LHI10" s="11"/>
      <c r="LHJ10" s="11"/>
      <c r="LHK10" s="11"/>
      <c r="LHL10" s="234"/>
      <c r="LHM10" s="235"/>
      <c r="LHN10" s="11"/>
      <c r="LHO10" s="11"/>
      <c r="LHP10" s="11"/>
      <c r="LHQ10" s="11"/>
      <c r="LHR10" s="11"/>
      <c r="LHS10" s="234"/>
      <c r="LHT10" s="235"/>
      <c r="LHU10" s="11"/>
      <c r="LHV10" s="11"/>
      <c r="LHW10" s="11"/>
      <c r="LHX10" s="11"/>
      <c r="LHY10" s="11"/>
      <c r="LHZ10" s="234"/>
      <c r="LIA10" s="235"/>
      <c r="LIB10" s="11"/>
      <c r="LIC10" s="11"/>
      <c r="LID10" s="11"/>
      <c r="LIE10" s="11"/>
      <c r="LIF10" s="11"/>
      <c r="LIG10" s="234"/>
      <c r="LIH10" s="235"/>
      <c r="LII10" s="11"/>
      <c r="LIJ10" s="11"/>
      <c r="LIK10" s="11"/>
      <c r="LIL10" s="11"/>
      <c r="LIM10" s="11"/>
      <c r="LIN10" s="234"/>
      <c r="LIO10" s="235"/>
      <c r="LIP10" s="11"/>
      <c r="LIQ10" s="11"/>
      <c r="LIR10" s="11"/>
      <c r="LIS10" s="11"/>
      <c r="LIT10" s="11"/>
      <c r="LIU10" s="234"/>
      <c r="LIV10" s="235"/>
      <c r="LIW10" s="11"/>
      <c r="LIX10" s="11"/>
      <c r="LIY10" s="11"/>
      <c r="LIZ10" s="11"/>
      <c r="LJA10" s="11"/>
      <c r="LJB10" s="234"/>
      <c r="LJC10" s="235"/>
      <c r="LJD10" s="11"/>
      <c r="LJE10" s="11"/>
      <c r="LJF10" s="11"/>
      <c r="LJG10" s="11"/>
      <c r="LJH10" s="11"/>
      <c r="LJI10" s="234"/>
      <c r="LJJ10" s="235"/>
      <c r="LJK10" s="11"/>
      <c r="LJL10" s="11"/>
      <c r="LJM10" s="11"/>
      <c r="LJN10" s="11"/>
      <c r="LJO10" s="11"/>
      <c r="LJP10" s="234"/>
      <c r="LJQ10" s="235"/>
      <c r="LJR10" s="11"/>
      <c r="LJS10" s="11"/>
      <c r="LJT10" s="11"/>
      <c r="LJU10" s="11"/>
      <c r="LJV10" s="11"/>
      <c r="LJW10" s="234"/>
      <c r="LJX10" s="235"/>
      <c r="LJY10" s="11"/>
      <c r="LJZ10" s="11"/>
      <c r="LKA10" s="11"/>
      <c r="LKB10" s="11"/>
      <c r="LKC10" s="11"/>
      <c r="LKD10" s="234"/>
      <c r="LKE10" s="235"/>
      <c r="LKF10" s="11"/>
      <c r="LKG10" s="11"/>
      <c r="LKH10" s="11"/>
      <c r="LKI10" s="11"/>
      <c r="LKJ10" s="11"/>
      <c r="LKK10" s="234"/>
      <c r="LKL10" s="235"/>
      <c r="LKM10" s="11"/>
      <c r="LKN10" s="11"/>
      <c r="LKO10" s="11"/>
      <c r="LKP10" s="11"/>
      <c r="LKQ10" s="11"/>
      <c r="LKR10" s="234"/>
      <c r="LKS10" s="235"/>
      <c r="LKT10" s="11"/>
      <c r="LKU10" s="11"/>
      <c r="LKV10" s="11"/>
      <c r="LKW10" s="11"/>
      <c r="LKX10" s="11"/>
      <c r="LKY10" s="234"/>
      <c r="LKZ10" s="235"/>
      <c r="LLA10" s="11"/>
      <c r="LLB10" s="11"/>
      <c r="LLC10" s="11"/>
      <c r="LLD10" s="11"/>
      <c r="LLE10" s="11"/>
      <c r="LLF10" s="234"/>
      <c r="LLG10" s="235"/>
      <c r="LLH10" s="11"/>
      <c r="LLI10" s="11"/>
      <c r="LLJ10" s="11"/>
      <c r="LLK10" s="11"/>
      <c r="LLL10" s="11"/>
      <c r="LLM10" s="234"/>
      <c r="LLN10" s="235"/>
      <c r="LLO10" s="11"/>
      <c r="LLP10" s="11"/>
      <c r="LLQ10" s="11"/>
      <c r="LLR10" s="11"/>
      <c r="LLS10" s="11"/>
      <c r="LLT10" s="234"/>
      <c r="LLU10" s="235"/>
      <c r="LLV10" s="11"/>
      <c r="LLW10" s="11"/>
      <c r="LLX10" s="11"/>
      <c r="LLY10" s="11"/>
      <c r="LLZ10" s="11"/>
      <c r="LMA10" s="234"/>
      <c r="LMB10" s="235"/>
      <c r="LMC10" s="11"/>
      <c r="LMD10" s="11"/>
      <c r="LME10" s="11"/>
      <c r="LMF10" s="11"/>
      <c r="LMG10" s="11"/>
      <c r="LMH10" s="234"/>
      <c r="LMI10" s="235"/>
      <c r="LMJ10" s="11"/>
      <c r="LMK10" s="11"/>
      <c r="LML10" s="11"/>
      <c r="LMM10" s="11"/>
      <c r="LMN10" s="11"/>
      <c r="LMO10" s="234"/>
      <c r="LMP10" s="235"/>
      <c r="LMQ10" s="11"/>
      <c r="LMR10" s="11"/>
      <c r="LMS10" s="11"/>
      <c r="LMT10" s="11"/>
      <c r="LMU10" s="11"/>
      <c r="LMV10" s="234"/>
      <c r="LMW10" s="235"/>
      <c r="LMX10" s="11"/>
      <c r="LMY10" s="11"/>
      <c r="LMZ10" s="11"/>
      <c r="LNA10" s="11"/>
      <c r="LNB10" s="11"/>
      <c r="LNC10" s="234"/>
      <c r="LND10" s="235"/>
      <c r="LNE10" s="11"/>
      <c r="LNF10" s="11"/>
      <c r="LNG10" s="11"/>
      <c r="LNH10" s="11"/>
      <c r="LNI10" s="11"/>
      <c r="LNJ10" s="234"/>
      <c r="LNK10" s="235"/>
      <c r="LNL10" s="11"/>
      <c r="LNM10" s="11"/>
      <c r="LNN10" s="11"/>
      <c r="LNO10" s="11"/>
      <c r="LNP10" s="11"/>
      <c r="LNQ10" s="234"/>
      <c r="LNR10" s="235"/>
      <c r="LNS10" s="11"/>
      <c r="LNT10" s="11"/>
      <c r="LNU10" s="11"/>
      <c r="LNV10" s="11"/>
      <c r="LNW10" s="11"/>
      <c r="LNX10" s="234"/>
      <c r="LNY10" s="235"/>
      <c r="LNZ10" s="11"/>
      <c r="LOA10" s="11"/>
      <c r="LOB10" s="11"/>
      <c r="LOC10" s="11"/>
      <c r="LOD10" s="11"/>
      <c r="LOE10" s="234"/>
      <c r="LOF10" s="235"/>
      <c r="LOG10" s="11"/>
      <c r="LOH10" s="11"/>
      <c r="LOI10" s="11"/>
      <c r="LOJ10" s="11"/>
      <c r="LOK10" s="11"/>
      <c r="LOL10" s="234"/>
      <c r="LOM10" s="235"/>
      <c r="LON10" s="11"/>
      <c r="LOO10" s="11"/>
      <c r="LOP10" s="11"/>
      <c r="LOQ10" s="11"/>
      <c r="LOR10" s="11"/>
      <c r="LOS10" s="234"/>
      <c r="LOT10" s="235"/>
      <c r="LOU10" s="11"/>
      <c r="LOV10" s="11"/>
      <c r="LOW10" s="11"/>
      <c r="LOX10" s="11"/>
      <c r="LOY10" s="11"/>
      <c r="LOZ10" s="234"/>
      <c r="LPA10" s="235"/>
      <c r="LPB10" s="11"/>
      <c r="LPC10" s="11"/>
      <c r="LPD10" s="11"/>
      <c r="LPE10" s="11"/>
      <c r="LPF10" s="11"/>
      <c r="LPG10" s="234"/>
      <c r="LPH10" s="235"/>
      <c r="LPI10" s="11"/>
      <c r="LPJ10" s="11"/>
      <c r="LPK10" s="11"/>
      <c r="LPL10" s="11"/>
      <c r="LPM10" s="11"/>
      <c r="LPN10" s="234"/>
      <c r="LPO10" s="235"/>
      <c r="LPP10" s="11"/>
      <c r="LPQ10" s="11"/>
      <c r="LPR10" s="11"/>
      <c r="LPS10" s="11"/>
      <c r="LPT10" s="11"/>
      <c r="LPU10" s="234"/>
      <c r="LPV10" s="235"/>
      <c r="LPW10" s="11"/>
      <c r="LPX10" s="11"/>
      <c r="LPY10" s="11"/>
      <c r="LPZ10" s="11"/>
      <c r="LQA10" s="11"/>
      <c r="LQB10" s="234"/>
      <c r="LQC10" s="235"/>
      <c r="LQD10" s="11"/>
      <c r="LQE10" s="11"/>
      <c r="LQF10" s="11"/>
      <c r="LQG10" s="11"/>
      <c r="LQH10" s="11"/>
      <c r="LQI10" s="234"/>
      <c r="LQJ10" s="235"/>
      <c r="LQK10" s="11"/>
      <c r="LQL10" s="11"/>
      <c r="LQM10" s="11"/>
      <c r="LQN10" s="11"/>
      <c r="LQO10" s="11"/>
      <c r="LQP10" s="234"/>
      <c r="LQQ10" s="235"/>
      <c r="LQR10" s="11"/>
      <c r="LQS10" s="11"/>
      <c r="LQT10" s="11"/>
      <c r="LQU10" s="11"/>
      <c r="LQV10" s="11"/>
      <c r="LQW10" s="234"/>
      <c r="LQX10" s="235"/>
      <c r="LQY10" s="11"/>
      <c r="LQZ10" s="11"/>
      <c r="LRA10" s="11"/>
      <c r="LRB10" s="11"/>
      <c r="LRC10" s="11"/>
      <c r="LRD10" s="234"/>
      <c r="LRE10" s="235"/>
      <c r="LRF10" s="11"/>
      <c r="LRG10" s="11"/>
      <c r="LRH10" s="11"/>
      <c r="LRI10" s="11"/>
      <c r="LRJ10" s="11"/>
      <c r="LRK10" s="234"/>
      <c r="LRL10" s="235"/>
      <c r="LRM10" s="11"/>
      <c r="LRN10" s="11"/>
      <c r="LRO10" s="11"/>
      <c r="LRP10" s="11"/>
      <c r="LRQ10" s="11"/>
      <c r="LRR10" s="234"/>
      <c r="LRS10" s="235"/>
      <c r="LRT10" s="11"/>
      <c r="LRU10" s="11"/>
      <c r="LRV10" s="11"/>
      <c r="LRW10" s="11"/>
      <c r="LRX10" s="11"/>
      <c r="LRY10" s="234"/>
      <c r="LRZ10" s="235"/>
      <c r="LSA10" s="11"/>
      <c r="LSB10" s="11"/>
      <c r="LSC10" s="11"/>
      <c r="LSD10" s="11"/>
      <c r="LSE10" s="11"/>
      <c r="LSF10" s="234"/>
      <c r="LSG10" s="235"/>
      <c r="LSH10" s="11"/>
      <c r="LSI10" s="11"/>
      <c r="LSJ10" s="11"/>
      <c r="LSK10" s="11"/>
      <c r="LSL10" s="11"/>
      <c r="LSM10" s="234"/>
      <c r="LSN10" s="235"/>
      <c r="LSO10" s="11"/>
      <c r="LSP10" s="11"/>
      <c r="LSQ10" s="11"/>
      <c r="LSR10" s="11"/>
      <c r="LSS10" s="11"/>
      <c r="LST10" s="234"/>
      <c r="LSU10" s="235"/>
      <c r="LSV10" s="11"/>
      <c r="LSW10" s="11"/>
      <c r="LSX10" s="11"/>
      <c r="LSY10" s="11"/>
      <c r="LSZ10" s="11"/>
      <c r="LTA10" s="234"/>
      <c r="LTB10" s="235"/>
      <c r="LTC10" s="11"/>
      <c r="LTD10" s="11"/>
      <c r="LTE10" s="11"/>
      <c r="LTF10" s="11"/>
      <c r="LTG10" s="11"/>
      <c r="LTH10" s="234"/>
      <c r="LTI10" s="235"/>
      <c r="LTJ10" s="11"/>
      <c r="LTK10" s="11"/>
      <c r="LTL10" s="11"/>
      <c r="LTM10" s="11"/>
      <c r="LTN10" s="11"/>
      <c r="LTO10" s="234"/>
      <c r="LTP10" s="235"/>
      <c r="LTQ10" s="11"/>
      <c r="LTR10" s="11"/>
      <c r="LTS10" s="11"/>
      <c r="LTT10" s="11"/>
      <c r="LTU10" s="11"/>
      <c r="LTV10" s="234"/>
      <c r="LTW10" s="235"/>
      <c r="LTX10" s="11"/>
      <c r="LTY10" s="11"/>
      <c r="LTZ10" s="11"/>
      <c r="LUA10" s="11"/>
      <c r="LUB10" s="11"/>
      <c r="LUC10" s="234"/>
      <c r="LUD10" s="235"/>
      <c r="LUE10" s="11"/>
      <c r="LUF10" s="11"/>
      <c r="LUG10" s="11"/>
      <c r="LUH10" s="11"/>
      <c r="LUI10" s="11"/>
      <c r="LUJ10" s="234"/>
      <c r="LUK10" s="235"/>
      <c r="LUL10" s="11"/>
      <c r="LUM10" s="11"/>
      <c r="LUN10" s="11"/>
      <c r="LUO10" s="11"/>
      <c r="LUP10" s="11"/>
      <c r="LUQ10" s="234"/>
      <c r="LUR10" s="235"/>
      <c r="LUS10" s="11"/>
      <c r="LUT10" s="11"/>
      <c r="LUU10" s="11"/>
      <c r="LUV10" s="11"/>
      <c r="LUW10" s="11"/>
      <c r="LUX10" s="234"/>
      <c r="LUY10" s="235"/>
      <c r="LUZ10" s="11"/>
      <c r="LVA10" s="11"/>
      <c r="LVB10" s="11"/>
      <c r="LVC10" s="11"/>
      <c r="LVD10" s="11"/>
      <c r="LVE10" s="234"/>
      <c r="LVF10" s="235"/>
      <c r="LVG10" s="11"/>
      <c r="LVH10" s="11"/>
      <c r="LVI10" s="11"/>
      <c r="LVJ10" s="11"/>
      <c r="LVK10" s="11"/>
      <c r="LVL10" s="234"/>
      <c r="LVM10" s="235"/>
      <c r="LVN10" s="11"/>
      <c r="LVO10" s="11"/>
      <c r="LVP10" s="11"/>
      <c r="LVQ10" s="11"/>
      <c r="LVR10" s="11"/>
      <c r="LVS10" s="234"/>
      <c r="LVT10" s="235"/>
      <c r="LVU10" s="11"/>
      <c r="LVV10" s="11"/>
      <c r="LVW10" s="11"/>
      <c r="LVX10" s="11"/>
      <c r="LVY10" s="11"/>
      <c r="LVZ10" s="234"/>
      <c r="LWA10" s="235"/>
      <c r="LWB10" s="11"/>
      <c r="LWC10" s="11"/>
      <c r="LWD10" s="11"/>
      <c r="LWE10" s="11"/>
      <c r="LWF10" s="11"/>
      <c r="LWG10" s="234"/>
      <c r="LWH10" s="235"/>
      <c r="LWI10" s="11"/>
      <c r="LWJ10" s="11"/>
      <c r="LWK10" s="11"/>
      <c r="LWL10" s="11"/>
      <c r="LWM10" s="11"/>
      <c r="LWN10" s="234"/>
      <c r="LWO10" s="235"/>
      <c r="LWP10" s="11"/>
      <c r="LWQ10" s="11"/>
      <c r="LWR10" s="11"/>
      <c r="LWS10" s="11"/>
      <c r="LWT10" s="11"/>
      <c r="LWU10" s="234"/>
      <c r="LWV10" s="235"/>
      <c r="LWW10" s="11"/>
      <c r="LWX10" s="11"/>
      <c r="LWY10" s="11"/>
      <c r="LWZ10" s="11"/>
      <c r="LXA10" s="11"/>
      <c r="LXB10" s="234"/>
      <c r="LXC10" s="235"/>
      <c r="LXD10" s="11"/>
      <c r="LXE10" s="11"/>
      <c r="LXF10" s="11"/>
      <c r="LXG10" s="11"/>
      <c r="LXH10" s="11"/>
      <c r="LXI10" s="234"/>
      <c r="LXJ10" s="235"/>
      <c r="LXK10" s="11"/>
      <c r="LXL10" s="11"/>
      <c r="LXM10" s="11"/>
      <c r="LXN10" s="11"/>
      <c r="LXO10" s="11"/>
      <c r="LXP10" s="234"/>
      <c r="LXQ10" s="235"/>
      <c r="LXR10" s="11"/>
      <c r="LXS10" s="11"/>
      <c r="LXT10" s="11"/>
      <c r="LXU10" s="11"/>
      <c r="LXV10" s="11"/>
      <c r="LXW10" s="234"/>
      <c r="LXX10" s="235"/>
      <c r="LXY10" s="11"/>
      <c r="LXZ10" s="11"/>
      <c r="LYA10" s="11"/>
      <c r="LYB10" s="11"/>
      <c r="LYC10" s="11"/>
      <c r="LYD10" s="234"/>
      <c r="LYE10" s="235"/>
      <c r="LYF10" s="11"/>
      <c r="LYG10" s="11"/>
      <c r="LYH10" s="11"/>
      <c r="LYI10" s="11"/>
      <c r="LYJ10" s="11"/>
      <c r="LYK10" s="234"/>
      <c r="LYL10" s="235"/>
      <c r="LYM10" s="11"/>
      <c r="LYN10" s="11"/>
      <c r="LYO10" s="11"/>
      <c r="LYP10" s="11"/>
      <c r="LYQ10" s="11"/>
      <c r="LYR10" s="234"/>
      <c r="LYS10" s="235"/>
      <c r="LYT10" s="11"/>
      <c r="LYU10" s="11"/>
      <c r="LYV10" s="11"/>
      <c r="LYW10" s="11"/>
      <c r="LYX10" s="11"/>
      <c r="LYY10" s="234"/>
      <c r="LYZ10" s="235"/>
      <c r="LZA10" s="11"/>
      <c r="LZB10" s="11"/>
      <c r="LZC10" s="11"/>
      <c r="LZD10" s="11"/>
      <c r="LZE10" s="11"/>
      <c r="LZF10" s="234"/>
      <c r="LZG10" s="235"/>
      <c r="LZH10" s="11"/>
      <c r="LZI10" s="11"/>
      <c r="LZJ10" s="11"/>
      <c r="LZK10" s="11"/>
      <c r="LZL10" s="11"/>
      <c r="LZM10" s="234"/>
      <c r="LZN10" s="235"/>
      <c r="LZO10" s="11"/>
      <c r="LZP10" s="11"/>
      <c r="LZQ10" s="11"/>
      <c r="LZR10" s="11"/>
      <c r="LZS10" s="11"/>
      <c r="LZT10" s="234"/>
      <c r="LZU10" s="235"/>
      <c r="LZV10" s="11"/>
      <c r="LZW10" s="11"/>
      <c r="LZX10" s="11"/>
      <c r="LZY10" s="11"/>
      <c r="LZZ10" s="11"/>
      <c r="MAA10" s="234"/>
      <c r="MAB10" s="235"/>
      <c r="MAC10" s="11"/>
      <c r="MAD10" s="11"/>
      <c r="MAE10" s="11"/>
      <c r="MAF10" s="11"/>
      <c r="MAG10" s="11"/>
      <c r="MAH10" s="234"/>
      <c r="MAI10" s="235"/>
      <c r="MAJ10" s="11"/>
      <c r="MAK10" s="11"/>
      <c r="MAL10" s="11"/>
      <c r="MAM10" s="11"/>
      <c r="MAN10" s="11"/>
      <c r="MAO10" s="234"/>
      <c r="MAP10" s="235"/>
      <c r="MAQ10" s="11"/>
      <c r="MAR10" s="11"/>
      <c r="MAS10" s="11"/>
      <c r="MAT10" s="11"/>
      <c r="MAU10" s="11"/>
      <c r="MAV10" s="234"/>
      <c r="MAW10" s="235"/>
      <c r="MAX10" s="11"/>
      <c r="MAY10" s="11"/>
      <c r="MAZ10" s="11"/>
      <c r="MBA10" s="11"/>
      <c r="MBB10" s="11"/>
      <c r="MBC10" s="234"/>
      <c r="MBD10" s="235"/>
      <c r="MBE10" s="11"/>
      <c r="MBF10" s="11"/>
      <c r="MBG10" s="11"/>
      <c r="MBH10" s="11"/>
      <c r="MBI10" s="11"/>
      <c r="MBJ10" s="234"/>
      <c r="MBK10" s="235"/>
      <c r="MBL10" s="11"/>
      <c r="MBM10" s="11"/>
      <c r="MBN10" s="11"/>
      <c r="MBO10" s="11"/>
      <c r="MBP10" s="11"/>
      <c r="MBQ10" s="234"/>
      <c r="MBR10" s="235"/>
      <c r="MBS10" s="11"/>
      <c r="MBT10" s="11"/>
      <c r="MBU10" s="11"/>
      <c r="MBV10" s="11"/>
      <c r="MBW10" s="11"/>
      <c r="MBX10" s="234"/>
      <c r="MBY10" s="235"/>
      <c r="MBZ10" s="11"/>
      <c r="MCA10" s="11"/>
      <c r="MCB10" s="11"/>
      <c r="MCC10" s="11"/>
      <c r="MCD10" s="11"/>
      <c r="MCE10" s="234"/>
      <c r="MCF10" s="235"/>
      <c r="MCG10" s="11"/>
      <c r="MCH10" s="11"/>
      <c r="MCI10" s="11"/>
      <c r="MCJ10" s="11"/>
      <c r="MCK10" s="11"/>
      <c r="MCL10" s="234"/>
      <c r="MCM10" s="235"/>
      <c r="MCN10" s="11"/>
      <c r="MCO10" s="11"/>
      <c r="MCP10" s="11"/>
      <c r="MCQ10" s="11"/>
      <c r="MCR10" s="11"/>
      <c r="MCS10" s="234"/>
      <c r="MCT10" s="235"/>
      <c r="MCU10" s="11"/>
      <c r="MCV10" s="11"/>
      <c r="MCW10" s="11"/>
      <c r="MCX10" s="11"/>
      <c r="MCY10" s="11"/>
      <c r="MCZ10" s="234"/>
      <c r="MDA10" s="235"/>
      <c r="MDB10" s="11"/>
      <c r="MDC10" s="11"/>
      <c r="MDD10" s="11"/>
      <c r="MDE10" s="11"/>
      <c r="MDF10" s="11"/>
      <c r="MDG10" s="234"/>
      <c r="MDH10" s="235"/>
      <c r="MDI10" s="11"/>
      <c r="MDJ10" s="11"/>
      <c r="MDK10" s="11"/>
      <c r="MDL10" s="11"/>
      <c r="MDM10" s="11"/>
      <c r="MDN10" s="234"/>
      <c r="MDO10" s="235"/>
      <c r="MDP10" s="11"/>
      <c r="MDQ10" s="11"/>
      <c r="MDR10" s="11"/>
      <c r="MDS10" s="11"/>
      <c r="MDT10" s="11"/>
      <c r="MDU10" s="234"/>
      <c r="MDV10" s="235"/>
      <c r="MDW10" s="11"/>
      <c r="MDX10" s="11"/>
      <c r="MDY10" s="11"/>
      <c r="MDZ10" s="11"/>
      <c r="MEA10" s="11"/>
      <c r="MEB10" s="234"/>
      <c r="MEC10" s="235"/>
      <c r="MED10" s="11"/>
      <c r="MEE10" s="11"/>
      <c r="MEF10" s="11"/>
      <c r="MEG10" s="11"/>
      <c r="MEH10" s="11"/>
      <c r="MEI10" s="234"/>
      <c r="MEJ10" s="235"/>
      <c r="MEK10" s="11"/>
      <c r="MEL10" s="11"/>
      <c r="MEM10" s="11"/>
      <c r="MEN10" s="11"/>
      <c r="MEO10" s="11"/>
      <c r="MEP10" s="234"/>
      <c r="MEQ10" s="235"/>
      <c r="MER10" s="11"/>
      <c r="MES10" s="11"/>
      <c r="MET10" s="11"/>
      <c r="MEU10" s="11"/>
      <c r="MEV10" s="11"/>
      <c r="MEW10" s="234"/>
      <c r="MEX10" s="235"/>
      <c r="MEY10" s="11"/>
      <c r="MEZ10" s="11"/>
      <c r="MFA10" s="11"/>
      <c r="MFB10" s="11"/>
      <c r="MFC10" s="11"/>
      <c r="MFD10" s="234"/>
      <c r="MFE10" s="235"/>
      <c r="MFF10" s="11"/>
      <c r="MFG10" s="11"/>
      <c r="MFH10" s="11"/>
      <c r="MFI10" s="11"/>
      <c r="MFJ10" s="11"/>
      <c r="MFK10" s="234"/>
      <c r="MFL10" s="235"/>
      <c r="MFM10" s="11"/>
      <c r="MFN10" s="11"/>
      <c r="MFO10" s="11"/>
      <c r="MFP10" s="11"/>
      <c r="MFQ10" s="11"/>
      <c r="MFR10" s="234"/>
      <c r="MFS10" s="235"/>
      <c r="MFT10" s="11"/>
      <c r="MFU10" s="11"/>
      <c r="MFV10" s="11"/>
      <c r="MFW10" s="11"/>
      <c r="MFX10" s="11"/>
      <c r="MFY10" s="234"/>
      <c r="MFZ10" s="235"/>
      <c r="MGA10" s="11"/>
      <c r="MGB10" s="11"/>
      <c r="MGC10" s="11"/>
      <c r="MGD10" s="11"/>
      <c r="MGE10" s="11"/>
      <c r="MGF10" s="234"/>
      <c r="MGG10" s="235"/>
      <c r="MGH10" s="11"/>
      <c r="MGI10" s="11"/>
      <c r="MGJ10" s="11"/>
      <c r="MGK10" s="11"/>
      <c r="MGL10" s="11"/>
      <c r="MGM10" s="234"/>
      <c r="MGN10" s="235"/>
      <c r="MGO10" s="11"/>
      <c r="MGP10" s="11"/>
      <c r="MGQ10" s="11"/>
      <c r="MGR10" s="11"/>
      <c r="MGS10" s="11"/>
      <c r="MGT10" s="234"/>
      <c r="MGU10" s="235"/>
      <c r="MGV10" s="11"/>
      <c r="MGW10" s="11"/>
      <c r="MGX10" s="11"/>
      <c r="MGY10" s="11"/>
      <c r="MGZ10" s="11"/>
      <c r="MHA10" s="234"/>
      <c r="MHB10" s="235"/>
      <c r="MHC10" s="11"/>
      <c r="MHD10" s="11"/>
      <c r="MHE10" s="11"/>
      <c r="MHF10" s="11"/>
      <c r="MHG10" s="11"/>
      <c r="MHH10" s="234"/>
      <c r="MHI10" s="235"/>
      <c r="MHJ10" s="11"/>
      <c r="MHK10" s="11"/>
      <c r="MHL10" s="11"/>
      <c r="MHM10" s="11"/>
      <c r="MHN10" s="11"/>
      <c r="MHO10" s="234"/>
      <c r="MHP10" s="235"/>
      <c r="MHQ10" s="11"/>
      <c r="MHR10" s="11"/>
      <c r="MHS10" s="11"/>
      <c r="MHT10" s="11"/>
      <c r="MHU10" s="11"/>
      <c r="MHV10" s="234"/>
      <c r="MHW10" s="235"/>
      <c r="MHX10" s="11"/>
      <c r="MHY10" s="11"/>
      <c r="MHZ10" s="11"/>
      <c r="MIA10" s="11"/>
      <c r="MIB10" s="11"/>
      <c r="MIC10" s="234"/>
      <c r="MID10" s="235"/>
      <c r="MIE10" s="11"/>
      <c r="MIF10" s="11"/>
      <c r="MIG10" s="11"/>
      <c r="MIH10" s="11"/>
      <c r="MII10" s="11"/>
      <c r="MIJ10" s="234"/>
      <c r="MIK10" s="235"/>
      <c r="MIL10" s="11"/>
      <c r="MIM10" s="11"/>
      <c r="MIN10" s="11"/>
      <c r="MIO10" s="11"/>
      <c r="MIP10" s="11"/>
      <c r="MIQ10" s="234"/>
      <c r="MIR10" s="235"/>
      <c r="MIS10" s="11"/>
      <c r="MIT10" s="11"/>
      <c r="MIU10" s="11"/>
      <c r="MIV10" s="11"/>
      <c r="MIW10" s="11"/>
      <c r="MIX10" s="234"/>
      <c r="MIY10" s="235"/>
      <c r="MIZ10" s="11"/>
      <c r="MJA10" s="11"/>
      <c r="MJB10" s="11"/>
      <c r="MJC10" s="11"/>
      <c r="MJD10" s="11"/>
      <c r="MJE10" s="234"/>
      <c r="MJF10" s="235"/>
      <c r="MJG10" s="11"/>
      <c r="MJH10" s="11"/>
      <c r="MJI10" s="11"/>
      <c r="MJJ10" s="11"/>
      <c r="MJK10" s="11"/>
      <c r="MJL10" s="234"/>
      <c r="MJM10" s="235"/>
      <c r="MJN10" s="11"/>
      <c r="MJO10" s="11"/>
      <c r="MJP10" s="11"/>
      <c r="MJQ10" s="11"/>
      <c r="MJR10" s="11"/>
      <c r="MJS10" s="234"/>
      <c r="MJT10" s="235"/>
      <c r="MJU10" s="11"/>
      <c r="MJV10" s="11"/>
      <c r="MJW10" s="11"/>
      <c r="MJX10" s="11"/>
      <c r="MJY10" s="11"/>
      <c r="MJZ10" s="234"/>
      <c r="MKA10" s="235"/>
      <c r="MKB10" s="11"/>
      <c r="MKC10" s="11"/>
      <c r="MKD10" s="11"/>
      <c r="MKE10" s="11"/>
      <c r="MKF10" s="11"/>
      <c r="MKG10" s="234"/>
      <c r="MKH10" s="235"/>
      <c r="MKI10" s="11"/>
      <c r="MKJ10" s="11"/>
      <c r="MKK10" s="11"/>
      <c r="MKL10" s="11"/>
      <c r="MKM10" s="11"/>
      <c r="MKN10" s="234"/>
      <c r="MKO10" s="235"/>
      <c r="MKP10" s="11"/>
      <c r="MKQ10" s="11"/>
      <c r="MKR10" s="11"/>
      <c r="MKS10" s="11"/>
      <c r="MKT10" s="11"/>
      <c r="MKU10" s="234"/>
      <c r="MKV10" s="235"/>
      <c r="MKW10" s="11"/>
      <c r="MKX10" s="11"/>
      <c r="MKY10" s="11"/>
      <c r="MKZ10" s="11"/>
      <c r="MLA10" s="11"/>
      <c r="MLB10" s="234"/>
      <c r="MLC10" s="235"/>
      <c r="MLD10" s="11"/>
      <c r="MLE10" s="11"/>
      <c r="MLF10" s="11"/>
      <c r="MLG10" s="11"/>
      <c r="MLH10" s="11"/>
      <c r="MLI10" s="234"/>
      <c r="MLJ10" s="235"/>
      <c r="MLK10" s="11"/>
      <c r="MLL10" s="11"/>
      <c r="MLM10" s="11"/>
      <c r="MLN10" s="11"/>
      <c r="MLO10" s="11"/>
      <c r="MLP10" s="234"/>
      <c r="MLQ10" s="235"/>
      <c r="MLR10" s="11"/>
      <c r="MLS10" s="11"/>
      <c r="MLT10" s="11"/>
      <c r="MLU10" s="11"/>
      <c r="MLV10" s="11"/>
      <c r="MLW10" s="234"/>
      <c r="MLX10" s="235"/>
      <c r="MLY10" s="11"/>
      <c r="MLZ10" s="11"/>
      <c r="MMA10" s="11"/>
      <c r="MMB10" s="11"/>
      <c r="MMC10" s="11"/>
      <c r="MMD10" s="234"/>
      <c r="MME10" s="235"/>
      <c r="MMF10" s="11"/>
      <c r="MMG10" s="11"/>
      <c r="MMH10" s="11"/>
      <c r="MMI10" s="11"/>
      <c r="MMJ10" s="11"/>
      <c r="MMK10" s="234"/>
      <c r="MML10" s="235"/>
      <c r="MMM10" s="11"/>
      <c r="MMN10" s="11"/>
      <c r="MMO10" s="11"/>
      <c r="MMP10" s="11"/>
      <c r="MMQ10" s="11"/>
      <c r="MMR10" s="234"/>
      <c r="MMS10" s="235"/>
      <c r="MMT10" s="11"/>
      <c r="MMU10" s="11"/>
      <c r="MMV10" s="11"/>
      <c r="MMW10" s="11"/>
      <c r="MMX10" s="11"/>
      <c r="MMY10" s="234"/>
      <c r="MMZ10" s="235"/>
      <c r="MNA10" s="11"/>
      <c r="MNB10" s="11"/>
      <c r="MNC10" s="11"/>
      <c r="MND10" s="11"/>
      <c r="MNE10" s="11"/>
      <c r="MNF10" s="234"/>
      <c r="MNG10" s="235"/>
      <c r="MNH10" s="11"/>
      <c r="MNI10" s="11"/>
      <c r="MNJ10" s="11"/>
      <c r="MNK10" s="11"/>
      <c r="MNL10" s="11"/>
      <c r="MNM10" s="234"/>
      <c r="MNN10" s="235"/>
      <c r="MNO10" s="11"/>
      <c r="MNP10" s="11"/>
      <c r="MNQ10" s="11"/>
      <c r="MNR10" s="11"/>
      <c r="MNS10" s="11"/>
      <c r="MNT10" s="234"/>
      <c r="MNU10" s="235"/>
      <c r="MNV10" s="11"/>
      <c r="MNW10" s="11"/>
      <c r="MNX10" s="11"/>
      <c r="MNY10" s="11"/>
      <c r="MNZ10" s="11"/>
      <c r="MOA10" s="234"/>
      <c r="MOB10" s="235"/>
      <c r="MOC10" s="11"/>
      <c r="MOD10" s="11"/>
      <c r="MOE10" s="11"/>
      <c r="MOF10" s="11"/>
      <c r="MOG10" s="11"/>
      <c r="MOH10" s="234"/>
      <c r="MOI10" s="235"/>
      <c r="MOJ10" s="11"/>
      <c r="MOK10" s="11"/>
      <c r="MOL10" s="11"/>
      <c r="MOM10" s="11"/>
      <c r="MON10" s="11"/>
      <c r="MOO10" s="234"/>
      <c r="MOP10" s="235"/>
      <c r="MOQ10" s="11"/>
      <c r="MOR10" s="11"/>
      <c r="MOS10" s="11"/>
      <c r="MOT10" s="11"/>
      <c r="MOU10" s="11"/>
      <c r="MOV10" s="234"/>
      <c r="MOW10" s="235"/>
      <c r="MOX10" s="11"/>
      <c r="MOY10" s="11"/>
      <c r="MOZ10" s="11"/>
      <c r="MPA10" s="11"/>
      <c r="MPB10" s="11"/>
      <c r="MPC10" s="234"/>
      <c r="MPD10" s="235"/>
      <c r="MPE10" s="11"/>
      <c r="MPF10" s="11"/>
      <c r="MPG10" s="11"/>
      <c r="MPH10" s="11"/>
      <c r="MPI10" s="11"/>
      <c r="MPJ10" s="234"/>
      <c r="MPK10" s="235"/>
      <c r="MPL10" s="11"/>
      <c r="MPM10" s="11"/>
      <c r="MPN10" s="11"/>
      <c r="MPO10" s="11"/>
      <c r="MPP10" s="11"/>
      <c r="MPQ10" s="234"/>
      <c r="MPR10" s="235"/>
      <c r="MPS10" s="11"/>
      <c r="MPT10" s="11"/>
      <c r="MPU10" s="11"/>
      <c r="MPV10" s="11"/>
      <c r="MPW10" s="11"/>
      <c r="MPX10" s="234"/>
      <c r="MPY10" s="235"/>
      <c r="MPZ10" s="11"/>
      <c r="MQA10" s="11"/>
      <c r="MQB10" s="11"/>
      <c r="MQC10" s="11"/>
      <c r="MQD10" s="11"/>
      <c r="MQE10" s="234"/>
      <c r="MQF10" s="235"/>
      <c r="MQG10" s="11"/>
      <c r="MQH10" s="11"/>
      <c r="MQI10" s="11"/>
      <c r="MQJ10" s="11"/>
      <c r="MQK10" s="11"/>
      <c r="MQL10" s="234"/>
      <c r="MQM10" s="235"/>
      <c r="MQN10" s="11"/>
      <c r="MQO10" s="11"/>
      <c r="MQP10" s="11"/>
      <c r="MQQ10" s="11"/>
      <c r="MQR10" s="11"/>
      <c r="MQS10" s="234"/>
      <c r="MQT10" s="235"/>
      <c r="MQU10" s="11"/>
      <c r="MQV10" s="11"/>
      <c r="MQW10" s="11"/>
      <c r="MQX10" s="11"/>
      <c r="MQY10" s="11"/>
      <c r="MQZ10" s="234"/>
      <c r="MRA10" s="235"/>
      <c r="MRB10" s="11"/>
      <c r="MRC10" s="11"/>
      <c r="MRD10" s="11"/>
      <c r="MRE10" s="11"/>
      <c r="MRF10" s="11"/>
      <c r="MRG10" s="234"/>
      <c r="MRH10" s="235"/>
      <c r="MRI10" s="11"/>
      <c r="MRJ10" s="11"/>
      <c r="MRK10" s="11"/>
      <c r="MRL10" s="11"/>
      <c r="MRM10" s="11"/>
      <c r="MRN10" s="234"/>
      <c r="MRO10" s="235"/>
      <c r="MRP10" s="11"/>
      <c r="MRQ10" s="11"/>
      <c r="MRR10" s="11"/>
      <c r="MRS10" s="11"/>
      <c r="MRT10" s="11"/>
      <c r="MRU10" s="234"/>
      <c r="MRV10" s="235"/>
      <c r="MRW10" s="11"/>
      <c r="MRX10" s="11"/>
      <c r="MRY10" s="11"/>
      <c r="MRZ10" s="11"/>
      <c r="MSA10" s="11"/>
      <c r="MSB10" s="234"/>
      <c r="MSC10" s="235"/>
      <c r="MSD10" s="11"/>
      <c r="MSE10" s="11"/>
      <c r="MSF10" s="11"/>
      <c r="MSG10" s="11"/>
      <c r="MSH10" s="11"/>
      <c r="MSI10" s="234"/>
      <c r="MSJ10" s="235"/>
      <c r="MSK10" s="11"/>
      <c r="MSL10" s="11"/>
      <c r="MSM10" s="11"/>
      <c r="MSN10" s="11"/>
      <c r="MSO10" s="11"/>
      <c r="MSP10" s="234"/>
      <c r="MSQ10" s="235"/>
      <c r="MSR10" s="11"/>
      <c r="MSS10" s="11"/>
      <c r="MST10" s="11"/>
      <c r="MSU10" s="11"/>
      <c r="MSV10" s="11"/>
      <c r="MSW10" s="234"/>
      <c r="MSX10" s="235"/>
      <c r="MSY10" s="11"/>
      <c r="MSZ10" s="11"/>
      <c r="MTA10" s="11"/>
      <c r="MTB10" s="11"/>
      <c r="MTC10" s="11"/>
      <c r="MTD10" s="234"/>
      <c r="MTE10" s="235"/>
      <c r="MTF10" s="11"/>
      <c r="MTG10" s="11"/>
      <c r="MTH10" s="11"/>
      <c r="MTI10" s="11"/>
      <c r="MTJ10" s="11"/>
      <c r="MTK10" s="234"/>
      <c r="MTL10" s="235"/>
      <c r="MTM10" s="11"/>
      <c r="MTN10" s="11"/>
      <c r="MTO10" s="11"/>
      <c r="MTP10" s="11"/>
      <c r="MTQ10" s="11"/>
      <c r="MTR10" s="234"/>
      <c r="MTS10" s="235"/>
      <c r="MTT10" s="11"/>
      <c r="MTU10" s="11"/>
      <c r="MTV10" s="11"/>
      <c r="MTW10" s="11"/>
      <c r="MTX10" s="11"/>
      <c r="MTY10" s="234"/>
      <c r="MTZ10" s="235"/>
      <c r="MUA10" s="11"/>
      <c r="MUB10" s="11"/>
      <c r="MUC10" s="11"/>
      <c r="MUD10" s="11"/>
      <c r="MUE10" s="11"/>
      <c r="MUF10" s="234"/>
      <c r="MUG10" s="235"/>
      <c r="MUH10" s="11"/>
      <c r="MUI10" s="11"/>
      <c r="MUJ10" s="11"/>
      <c r="MUK10" s="11"/>
      <c r="MUL10" s="11"/>
      <c r="MUM10" s="234"/>
      <c r="MUN10" s="235"/>
      <c r="MUO10" s="11"/>
      <c r="MUP10" s="11"/>
      <c r="MUQ10" s="11"/>
      <c r="MUR10" s="11"/>
      <c r="MUS10" s="11"/>
      <c r="MUT10" s="234"/>
      <c r="MUU10" s="235"/>
      <c r="MUV10" s="11"/>
      <c r="MUW10" s="11"/>
      <c r="MUX10" s="11"/>
      <c r="MUY10" s="11"/>
      <c r="MUZ10" s="11"/>
      <c r="MVA10" s="234"/>
      <c r="MVB10" s="235"/>
      <c r="MVC10" s="11"/>
      <c r="MVD10" s="11"/>
      <c r="MVE10" s="11"/>
      <c r="MVF10" s="11"/>
      <c r="MVG10" s="11"/>
      <c r="MVH10" s="234"/>
      <c r="MVI10" s="235"/>
      <c r="MVJ10" s="11"/>
      <c r="MVK10" s="11"/>
      <c r="MVL10" s="11"/>
      <c r="MVM10" s="11"/>
      <c r="MVN10" s="11"/>
      <c r="MVO10" s="234"/>
      <c r="MVP10" s="235"/>
      <c r="MVQ10" s="11"/>
      <c r="MVR10" s="11"/>
      <c r="MVS10" s="11"/>
      <c r="MVT10" s="11"/>
      <c r="MVU10" s="11"/>
      <c r="MVV10" s="234"/>
      <c r="MVW10" s="235"/>
      <c r="MVX10" s="11"/>
      <c r="MVY10" s="11"/>
      <c r="MVZ10" s="11"/>
      <c r="MWA10" s="11"/>
      <c r="MWB10" s="11"/>
      <c r="MWC10" s="234"/>
      <c r="MWD10" s="235"/>
      <c r="MWE10" s="11"/>
      <c r="MWF10" s="11"/>
      <c r="MWG10" s="11"/>
      <c r="MWH10" s="11"/>
      <c r="MWI10" s="11"/>
      <c r="MWJ10" s="234"/>
      <c r="MWK10" s="235"/>
      <c r="MWL10" s="11"/>
      <c r="MWM10" s="11"/>
      <c r="MWN10" s="11"/>
      <c r="MWO10" s="11"/>
      <c r="MWP10" s="11"/>
      <c r="MWQ10" s="234"/>
      <c r="MWR10" s="235"/>
      <c r="MWS10" s="11"/>
      <c r="MWT10" s="11"/>
      <c r="MWU10" s="11"/>
      <c r="MWV10" s="11"/>
      <c r="MWW10" s="11"/>
      <c r="MWX10" s="234"/>
      <c r="MWY10" s="235"/>
      <c r="MWZ10" s="11"/>
      <c r="MXA10" s="11"/>
      <c r="MXB10" s="11"/>
      <c r="MXC10" s="11"/>
      <c r="MXD10" s="11"/>
      <c r="MXE10" s="234"/>
      <c r="MXF10" s="235"/>
      <c r="MXG10" s="11"/>
      <c r="MXH10" s="11"/>
      <c r="MXI10" s="11"/>
      <c r="MXJ10" s="11"/>
      <c r="MXK10" s="11"/>
      <c r="MXL10" s="234"/>
      <c r="MXM10" s="235"/>
      <c r="MXN10" s="11"/>
      <c r="MXO10" s="11"/>
      <c r="MXP10" s="11"/>
      <c r="MXQ10" s="11"/>
      <c r="MXR10" s="11"/>
      <c r="MXS10" s="234"/>
      <c r="MXT10" s="235"/>
      <c r="MXU10" s="11"/>
      <c r="MXV10" s="11"/>
      <c r="MXW10" s="11"/>
      <c r="MXX10" s="11"/>
      <c r="MXY10" s="11"/>
      <c r="MXZ10" s="234"/>
      <c r="MYA10" s="235"/>
      <c r="MYB10" s="11"/>
      <c r="MYC10" s="11"/>
      <c r="MYD10" s="11"/>
      <c r="MYE10" s="11"/>
      <c r="MYF10" s="11"/>
      <c r="MYG10" s="234"/>
      <c r="MYH10" s="235"/>
      <c r="MYI10" s="11"/>
      <c r="MYJ10" s="11"/>
      <c r="MYK10" s="11"/>
      <c r="MYL10" s="11"/>
      <c r="MYM10" s="11"/>
      <c r="MYN10" s="234"/>
      <c r="MYO10" s="235"/>
      <c r="MYP10" s="11"/>
      <c r="MYQ10" s="11"/>
      <c r="MYR10" s="11"/>
      <c r="MYS10" s="11"/>
      <c r="MYT10" s="11"/>
      <c r="MYU10" s="234"/>
      <c r="MYV10" s="235"/>
      <c r="MYW10" s="11"/>
      <c r="MYX10" s="11"/>
      <c r="MYY10" s="11"/>
      <c r="MYZ10" s="11"/>
      <c r="MZA10" s="11"/>
      <c r="MZB10" s="234"/>
      <c r="MZC10" s="235"/>
      <c r="MZD10" s="11"/>
      <c r="MZE10" s="11"/>
      <c r="MZF10" s="11"/>
      <c r="MZG10" s="11"/>
      <c r="MZH10" s="11"/>
      <c r="MZI10" s="234"/>
      <c r="MZJ10" s="235"/>
      <c r="MZK10" s="11"/>
      <c r="MZL10" s="11"/>
      <c r="MZM10" s="11"/>
      <c r="MZN10" s="11"/>
      <c r="MZO10" s="11"/>
      <c r="MZP10" s="234"/>
      <c r="MZQ10" s="235"/>
      <c r="MZR10" s="11"/>
      <c r="MZS10" s="11"/>
      <c r="MZT10" s="11"/>
      <c r="MZU10" s="11"/>
      <c r="MZV10" s="11"/>
      <c r="MZW10" s="234"/>
      <c r="MZX10" s="235"/>
      <c r="MZY10" s="11"/>
      <c r="MZZ10" s="11"/>
      <c r="NAA10" s="11"/>
      <c r="NAB10" s="11"/>
      <c r="NAC10" s="11"/>
      <c r="NAD10" s="234"/>
      <c r="NAE10" s="235"/>
      <c r="NAF10" s="11"/>
      <c r="NAG10" s="11"/>
      <c r="NAH10" s="11"/>
      <c r="NAI10" s="11"/>
      <c r="NAJ10" s="11"/>
      <c r="NAK10" s="234"/>
      <c r="NAL10" s="235"/>
      <c r="NAM10" s="11"/>
      <c r="NAN10" s="11"/>
      <c r="NAO10" s="11"/>
      <c r="NAP10" s="11"/>
      <c r="NAQ10" s="11"/>
      <c r="NAR10" s="234"/>
      <c r="NAS10" s="235"/>
      <c r="NAT10" s="11"/>
      <c r="NAU10" s="11"/>
      <c r="NAV10" s="11"/>
      <c r="NAW10" s="11"/>
      <c r="NAX10" s="11"/>
      <c r="NAY10" s="234"/>
      <c r="NAZ10" s="235"/>
      <c r="NBA10" s="11"/>
      <c r="NBB10" s="11"/>
      <c r="NBC10" s="11"/>
      <c r="NBD10" s="11"/>
      <c r="NBE10" s="11"/>
      <c r="NBF10" s="234"/>
      <c r="NBG10" s="235"/>
      <c r="NBH10" s="11"/>
      <c r="NBI10" s="11"/>
      <c r="NBJ10" s="11"/>
      <c r="NBK10" s="11"/>
      <c r="NBL10" s="11"/>
      <c r="NBM10" s="234"/>
      <c r="NBN10" s="235"/>
      <c r="NBO10" s="11"/>
      <c r="NBP10" s="11"/>
      <c r="NBQ10" s="11"/>
      <c r="NBR10" s="11"/>
      <c r="NBS10" s="11"/>
      <c r="NBT10" s="234"/>
      <c r="NBU10" s="235"/>
      <c r="NBV10" s="11"/>
      <c r="NBW10" s="11"/>
      <c r="NBX10" s="11"/>
      <c r="NBY10" s="11"/>
      <c r="NBZ10" s="11"/>
      <c r="NCA10" s="234"/>
      <c r="NCB10" s="235"/>
      <c r="NCC10" s="11"/>
      <c r="NCD10" s="11"/>
      <c r="NCE10" s="11"/>
      <c r="NCF10" s="11"/>
      <c r="NCG10" s="11"/>
      <c r="NCH10" s="234"/>
      <c r="NCI10" s="235"/>
      <c r="NCJ10" s="11"/>
      <c r="NCK10" s="11"/>
      <c r="NCL10" s="11"/>
      <c r="NCM10" s="11"/>
      <c r="NCN10" s="11"/>
      <c r="NCO10" s="234"/>
      <c r="NCP10" s="235"/>
      <c r="NCQ10" s="11"/>
      <c r="NCR10" s="11"/>
      <c r="NCS10" s="11"/>
      <c r="NCT10" s="11"/>
      <c r="NCU10" s="11"/>
      <c r="NCV10" s="234"/>
      <c r="NCW10" s="235"/>
      <c r="NCX10" s="11"/>
      <c r="NCY10" s="11"/>
      <c r="NCZ10" s="11"/>
      <c r="NDA10" s="11"/>
      <c r="NDB10" s="11"/>
      <c r="NDC10" s="234"/>
      <c r="NDD10" s="235"/>
      <c r="NDE10" s="11"/>
      <c r="NDF10" s="11"/>
      <c r="NDG10" s="11"/>
      <c r="NDH10" s="11"/>
      <c r="NDI10" s="11"/>
      <c r="NDJ10" s="234"/>
      <c r="NDK10" s="235"/>
      <c r="NDL10" s="11"/>
      <c r="NDM10" s="11"/>
      <c r="NDN10" s="11"/>
      <c r="NDO10" s="11"/>
      <c r="NDP10" s="11"/>
      <c r="NDQ10" s="234"/>
      <c r="NDR10" s="235"/>
      <c r="NDS10" s="11"/>
      <c r="NDT10" s="11"/>
      <c r="NDU10" s="11"/>
      <c r="NDV10" s="11"/>
      <c r="NDW10" s="11"/>
      <c r="NDX10" s="234"/>
      <c r="NDY10" s="235"/>
      <c r="NDZ10" s="11"/>
      <c r="NEA10" s="11"/>
      <c r="NEB10" s="11"/>
      <c r="NEC10" s="11"/>
      <c r="NED10" s="11"/>
      <c r="NEE10" s="234"/>
      <c r="NEF10" s="235"/>
      <c r="NEG10" s="11"/>
      <c r="NEH10" s="11"/>
      <c r="NEI10" s="11"/>
      <c r="NEJ10" s="11"/>
      <c r="NEK10" s="11"/>
      <c r="NEL10" s="234"/>
      <c r="NEM10" s="235"/>
      <c r="NEN10" s="11"/>
      <c r="NEO10" s="11"/>
      <c r="NEP10" s="11"/>
      <c r="NEQ10" s="11"/>
      <c r="NER10" s="11"/>
      <c r="NES10" s="234"/>
      <c r="NET10" s="235"/>
      <c r="NEU10" s="11"/>
      <c r="NEV10" s="11"/>
      <c r="NEW10" s="11"/>
      <c r="NEX10" s="11"/>
      <c r="NEY10" s="11"/>
      <c r="NEZ10" s="234"/>
      <c r="NFA10" s="235"/>
      <c r="NFB10" s="11"/>
      <c r="NFC10" s="11"/>
      <c r="NFD10" s="11"/>
      <c r="NFE10" s="11"/>
      <c r="NFF10" s="11"/>
      <c r="NFG10" s="234"/>
      <c r="NFH10" s="235"/>
      <c r="NFI10" s="11"/>
      <c r="NFJ10" s="11"/>
      <c r="NFK10" s="11"/>
      <c r="NFL10" s="11"/>
      <c r="NFM10" s="11"/>
      <c r="NFN10" s="234"/>
      <c r="NFO10" s="235"/>
      <c r="NFP10" s="11"/>
      <c r="NFQ10" s="11"/>
      <c r="NFR10" s="11"/>
      <c r="NFS10" s="11"/>
      <c r="NFT10" s="11"/>
      <c r="NFU10" s="234"/>
      <c r="NFV10" s="235"/>
      <c r="NFW10" s="11"/>
      <c r="NFX10" s="11"/>
      <c r="NFY10" s="11"/>
      <c r="NFZ10" s="11"/>
      <c r="NGA10" s="11"/>
      <c r="NGB10" s="234"/>
      <c r="NGC10" s="235"/>
      <c r="NGD10" s="11"/>
      <c r="NGE10" s="11"/>
      <c r="NGF10" s="11"/>
      <c r="NGG10" s="11"/>
      <c r="NGH10" s="11"/>
      <c r="NGI10" s="234"/>
      <c r="NGJ10" s="235"/>
      <c r="NGK10" s="11"/>
      <c r="NGL10" s="11"/>
      <c r="NGM10" s="11"/>
      <c r="NGN10" s="11"/>
      <c r="NGO10" s="11"/>
      <c r="NGP10" s="234"/>
      <c r="NGQ10" s="235"/>
      <c r="NGR10" s="11"/>
      <c r="NGS10" s="11"/>
      <c r="NGT10" s="11"/>
      <c r="NGU10" s="11"/>
      <c r="NGV10" s="11"/>
      <c r="NGW10" s="234"/>
      <c r="NGX10" s="235"/>
      <c r="NGY10" s="11"/>
      <c r="NGZ10" s="11"/>
      <c r="NHA10" s="11"/>
      <c r="NHB10" s="11"/>
      <c r="NHC10" s="11"/>
      <c r="NHD10" s="234"/>
      <c r="NHE10" s="235"/>
      <c r="NHF10" s="11"/>
      <c r="NHG10" s="11"/>
      <c r="NHH10" s="11"/>
      <c r="NHI10" s="11"/>
      <c r="NHJ10" s="11"/>
      <c r="NHK10" s="234"/>
      <c r="NHL10" s="235"/>
      <c r="NHM10" s="11"/>
      <c r="NHN10" s="11"/>
      <c r="NHO10" s="11"/>
      <c r="NHP10" s="11"/>
      <c r="NHQ10" s="11"/>
      <c r="NHR10" s="234"/>
      <c r="NHS10" s="235"/>
      <c r="NHT10" s="11"/>
      <c r="NHU10" s="11"/>
      <c r="NHV10" s="11"/>
      <c r="NHW10" s="11"/>
      <c r="NHX10" s="11"/>
      <c r="NHY10" s="234"/>
      <c r="NHZ10" s="235"/>
      <c r="NIA10" s="11"/>
      <c r="NIB10" s="11"/>
      <c r="NIC10" s="11"/>
      <c r="NID10" s="11"/>
      <c r="NIE10" s="11"/>
      <c r="NIF10" s="234"/>
      <c r="NIG10" s="235"/>
      <c r="NIH10" s="11"/>
      <c r="NII10" s="11"/>
      <c r="NIJ10" s="11"/>
      <c r="NIK10" s="11"/>
      <c r="NIL10" s="11"/>
      <c r="NIM10" s="234"/>
      <c r="NIN10" s="235"/>
      <c r="NIO10" s="11"/>
      <c r="NIP10" s="11"/>
      <c r="NIQ10" s="11"/>
      <c r="NIR10" s="11"/>
      <c r="NIS10" s="11"/>
      <c r="NIT10" s="234"/>
      <c r="NIU10" s="235"/>
      <c r="NIV10" s="11"/>
      <c r="NIW10" s="11"/>
      <c r="NIX10" s="11"/>
      <c r="NIY10" s="11"/>
      <c r="NIZ10" s="11"/>
      <c r="NJA10" s="234"/>
      <c r="NJB10" s="235"/>
      <c r="NJC10" s="11"/>
      <c r="NJD10" s="11"/>
      <c r="NJE10" s="11"/>
      <c r="NJF10" s="11"/>
      <c r="NJG10" s="11"/>
      <c r="NJH10" s="234"/>
      <c r="NJI10" s="235"/>
      <c r="NJJ10" s="11"/>
      <c r="NJK10" s="11"/>
      <c r="NJL10" s="11"/>
      <c r="NJM10" s="11"/>
      <c r="NJN10" s="11"/>
      <c r="NJO10" s="234"/>
      <c r="NJP10" s="235"/>
      <c r="NJQ10" s="11"/>
      <c r="NJR10" s="11"/>
      <c r="NJS10" s="11"/>
      <c r="NJT10" s="11"/>
      <c r="NJU10" s="11"/>
      <c r="NJV10" s="234"/>
      <c r="NJW10" s="235"/>
      <c r="NJX10" s="11"/>
      <c r="NJY10" s="11"/>
      <c r="NJZ10" s="11"/>
      <c r="NKA10" s="11"/>
      <c r="NKB10" s="11"/>
      <c r="NKC10" s="234"/>
      <c r="NKD10" s="235"/>
      <c r="NKE10" s="11"/>
      <c r="NKF10" s="11"/>
      <c r="NKG10" s="11"/>
      <c r="NKH10" s="11"/>
      <c r="NKI10" s="11"/>
      <c r="NKJ10" s="234"/>
      <c r="NKK10" s="235"/>
      <c r="NKL10" s="11"/>
      <c r="NKM10" s="11"/>
      <c r="NKN10" s="11"/>
      <c r="NKO10" s="11"/>
      <c r="NKP10" s="11"/>
      <c r="NKQ10" s="234"/>
      <c r="NKR10" s="235"/>
      <c r="NKS10" s="11"/>
      <c r="NKT10" s="11"/>
      <c r="NKU10" s="11"/>
      <c r="NKV10" s="11"/>
      <c r="NKW10" s="11"/>
      <c r="NKX10" s="234"/>
      <c r="NKY10" s="235"/>
      <c r="NKZ10" s="11"/>
      <c r="NLA10" s="11"/>
      <c r="NLB10" s="11"/>
      <c r="NLC10" s="11"/>
      <c r="NLD10" s="11"/>
      <c r="NLE10" s="234"/>
      <c r="NLF10" s="235"/>
      <c r="NLG10" s="11"/>
      <c r="NLH10" s="11"/>
      <c r="NLI10" s="11"/>
      <c r="NLJ10" s="11"/>
      <c r="NLK10" s="11"/>
      <c r="NLL10" s="234"/>
      <c r="NLM10" s="235"/>
      <c r="NLN10" s="11"/>
      <c r="NLO10" s="11"/>
      <c r="NLP10" s="11"/>
      <c r="NLQ10" s="11"/>
      <c r="NLR10" s="11"/>
      <c r="NLS10" s="234"/>
      <c r="NLT10" s="235"/>
      <c r="NLU10" s="11"/>
      <c r="NLV10" s="11"/>
      <c r="NLW10" s="11"/>
      <c r="NLX10" s="11"/>
      <c r="NLY10" s="11"/>
      <c r="NLZ10" s="234"/>
      <c r="NMA10" s="235"/>
      <c r="NMB10" s="11"/>
      <c r="NMC10" s="11"/>
      <c r="NMD10" s="11"/>
      <c r="NME10" s="11"/>
      <c r="NMF10" s="11"/>
      <c r="NMG10" s="234"/>
      <c r="NMH10" s="235"/>
      <c r="NMI10" s="11"/>
      <c r="NMJ10" s="11"/>
      <c r="NMK10" s="11"/>
      <c r="NML10" s="11"/>
      <c r="NMM10" s="11"/>
      <c r="NMN10" s="234"/>
      <c r="NMO10" s="235"/>
      <c r="NMP10" s="11"/>
      <c r="NMQ10" s="11"/>
      <c r="NMR10" s="11"/>
      <c r="NMS10" s="11"/>
      <c r="NMT10" s="11"/>
      <c r="NMU10" s="234"/>
      <c r="NMV10" s="235"/>
      <c r="NMW10" s="11"/>
      <c r="NMX10" s="11"/>
      <c r="NMY10" s="11"/>
      <c r="NMZ10" s="11"/>
      <c r="NNA10" s="11"/>
      <c r="NNB10" s="234"/>
      <c r="NNC10" s="235"/>
      <c r="NND10" s="11"/>
      <c r="NNE10" s="11"/>
      <c r="NNF10" s="11"/>
      <c r="NNG10" s="11"/>
      <c r="NNH10" s="11"/>
      <c r="NNI10" s="234"/>
      <c r="NNJ10" s="235"/>
      <c r="NNK10" s="11"/>
      <c r="NNL10" s="11"/>
      <c r="NNM10" s="11"/>
      <c r="NNN10" s="11"/>
      <c r="NNO10" s="11"/>
      <c r="NNP10" s="234"/>
      <c r="NNQ10" s="235"/>
      <c r="NNR10" s="11"/>
      <c r="NNS10" s="11"/>
      <c r="NNT10" s="11"/>
      <c r="NNU10" s="11"/>
      <c r="NNV10" s="11"/>
      <c r="NNW10" s="234"/>
      <c r="NNX10" s="235"/>
      <c r="NNY10" s="11"/>
      <c r="NNZ10" s="11"/>
      <c r="NOA10" s="11"/>
      <c r="NOB10" s="11"/>
      <c r="NOC10" s="11"/>
      <c r="NOD10" s="234"/>
      <c r="NOE10" s="235"/>
      <c r="NOF10" s="11"/>
      <c r="NOG10" s="11"/>
      <c r="NOH10" s="11"/>
      <c r="NOI10" s="11"/>
      <c r="NOJ10" s="11"/>
      <c r="NOK10" s="234"/>
      <c r="NOL10" s="235"/>
      <c r="NOM10" s="11"/>
      <c r="NON10" s="11"/>
      <c r="NOO10" s="11"/>
      <c r="NOP10" s="11"/>
      <c r="NOQ10" s="11"/>
      <c r="NOR10" s="234"/>
      <c r="NOS10" s="235"/>
      <c r="NOT10" s="11"/>
      <c r="NOU10" s="11"/>
      <c r="NOV10" s="11"/>
      <c r="NOW10" s="11"/>
      <c r="NOX10" s="11"/>
      <c r="NOY10" s="234"/>
      <c r="NOZ10" s="235"/>
      <c r="NPA10" s="11"/>
      <c r="NPB10" s="11"/>
      <c r="NPC10" s="11"/>
      <c r="NPD10" s="11"/>
      <c r="NPE10" s="11"/>
      <c r="NPF10" s="234"/>
      <c r="NPG10" s="235"/>
      <c r="NPH10" s="11"/>
      <c r="NPI10" s="11"/>
      <c r="NPJ10" s="11"/>
      <c r="NPK10" s="11"/>
      <c r="NPL10" s="11"/>
      <c r="NPM10" s="234"/>
      <c r="NPN10" s="235"/>
      <c r="NPO10" s="11"/>
      <c r="NPP10" s="11"/>
      <c r="NPQ10" s="11"/>
      <c r="NPR10" s="11"/>
      <c r="NPS10" s="11"/>
      <c r="NPT10" s="234"/>
      <c r="NPU10" s="235"/>
      <c r="NPV10" s="11"/>
      <c r="NPW10" s="11"/>
      <c r="NPX10" s="11"/>
      <c r="NPY10" s="11"/>
      <c r="NPZ10" s="11"/>
      <c r="NQA10" s="234"/>
      <c r="NQB10" s="235"/>
      <c r="NQC10" s="11"/>
      <c r="NQD10" s="11"/>
      <c r="NQE10" s="11"/>
      <c r="NQF10" s="11"/>
      <c r="NQG10" s="11"/>
      <c r="NQH10" s="234"/>
      <c r="NQI10" s="235"/>
      <c r="NQJ10" s="11"/>
      <c r="NQK10" s="11"/>
      <c r="NQL10" s="11"/>
      <c r="NQM10" s="11"/>
      <c r="NQN10" s="11"/>
      <c r="NQO10" s="234"/>
      <c r="NQP10" s="235"/>
      <c r="NQQ10" s="11"/>
      <c r="NQR10" s="11"/>
      <c r="NQS10" s="11"/>
      <c r="NQT10" s="11"/>
      <c r="NQU10" s="11"/>
      <c r="NQV10" s="234"/>
      <c r="NQW10" s="235"/>
      <c r="NQX10" s="11"/>
      <c r="NQY10" s="11"/>
      <c r="NQZ10" s="11"/>
      <c r="NRA10" s="11"/>
      <c r="NRB10" s="11"/>
      <c r="NRC10" s="234"/>
      <c r="NRD10" s="235"/>
      <c r="NRE10" s="11"/>
      <c r="NRF10" s="11"/>
      <c r="NRG10" s="11"/>
      <c r="NRH10" s="11"/>
      <c r="NRI10" s="11"/>
      <c r="NRJ10" s="234"/>
      <c r="NRK10" s="235"/>
      <c r="NRL10" s="11"/>
      <c r="NRM10" s="11"/>
      <c r="NRN10" s="11"/>
      <c r="NRO10" s="11"/>
      <c r="NRP10" s="11"/>
      <c r="NRQ10" s="234"/>
      <c r="NRR10" s="235"/>
      <c r="NRS10" s="11"/>
      <c r="NRT10" s="11"/>
      <c r="NRU10" s="11"/>
      <c r="NRV10" s="11"/>
      <c r="NRW10" s="11"/>
      <c r="NRX10" s="234"/>
      <c r="NRY10" s="235"/>
      <c r="NRZ10" s="11"/>
      <c r="NSA10" s="11"/>
      <c r="NSB10" s="11"/>
      <c r="NSC10" s="11"/>
      <c r="NSD10" s="11"/>
      <c r="NSE10" s="234"/>
      <c r="NSF10" s="235"/>
      <c r="NSG10" s="11"/>
      <c r="NSH10" s="11"/>
      <c r="NSI10" s="11"/>
      <c r="NSJ10" s="11"/>
      <c r="NSK10" s="11"/>
      <c r="NSL10" s="234"/>
      <c r="NSM10" s="235"/>
      <c r="NSN10" s="11"/>
      <c r="NSO10" s="11"/>
      <c r="NSP10" s="11"/>
      <c r="NSQ10" s="11"/>
      <c r="NSR10" s="11"/>
      <c r="NSS10" s="234"/>
      <c r="NST10" s="235"/>
      <c r="NSU10" s="11"/>
      <c r="NSV10" s="11"/>
      <c r="NSW10" s="11"/>
      <c r="NSX10" s="11"/>
      <c r="NSY10" s="11"/>
      <c r="NSZ10" s="234"/>
      <c r="NTA10" s="235"/>
      <c r="NTB10" s="11"/>
      <c r="NTC10" s="11"/>
      <c r="NTD10" s="11"/>
      <c r="NTE10" s="11"/>
      <c r="NTF10" s="11"/>
      <c r="NTG10" s="234"/>
      <c r="NTH10" s="235"/>
      <c r="NTI10" s="11"/>
      <c r="NTJ10" s="11"/>
      <c r="NTK10" s="11"/>
      <c r="NTL10" s="11"/>
      <c r="NTM10" s="11"/>
      <c r="NTN10" s="234"/>
      <c r="NTO10" s="235"/>
      <c r="NTP10" s="11"/>
      <c r="NTQ10" s="11"/>
      <c r="NTR10" s="11"/>
      <c r="NTS10" s="11"/>
      <c r="NTT10" s="11"/>
      <c r="NTU10" s="234"/>
      <c r="NTV10" s="235"/>
      <c r="NTW10" s="11"/>
      <c r="NTX10" s="11"/>
      <c r="NTY10" s="11"/>
      <c r="NTZ10" s="11"/>
      <c r="NUA10" s="11"/>
      <c r="NUB10" s="234"/>
      <c r="NUC10" s="235"/>
      <c r="NUD10" s="11"/>
      <c r="NUE10" s="11"/>
      <c r="NUF10" s="11"/>
      <c r="NUG10" s="11"/>
      <c r="NUH10" s="11"/>
      <c r="NUI10" s="234"/>
      <c r="NUJ10" s="235"/>
      <c r="NUK10" s="11"/>
      <c r="NUL10" s="11"/>
      <c r="NUM10" s="11"/>
      <c r="NUN10" s="11"/>
      <c r="NUO10" s="11"/>
      <c r="NUP10" s="234"/>
      <c r="NUQ10" s="235"/>
      <c r="NUR10" s="11"/>
      <c r="NUS10" s="11"/>
      <c r="NUT10" s="11"/>
      <c r="NUU10" s="11"/>
      <c r="NUV10" s="11"/>
      <c r="NUW10" s="234"/>
      <c r="NUX10" s="235"/>
      <c r="NUY10" s="11"/>
      <c r="NUZ10" s="11"/>
      <c r="NVA10" s="11"/>
      <c r="NVB10" s="11"/>
      <c r="NVC10" s="11"/>
      <c r="NVD10" s="234"/>
      <c r="NVE10" s="235"/>
      <c r="NVF10" s="11"/>
      <c r="NVG10" s="11"/>
      <c r="NVH10" s="11"/>
      <c r="NVI10" s="11"/>
      <c r="NVJ10" s="11"/>
      <c r="NVK10" s="234"/>
      <c r="NVL10" s="235"/>
      <c r="NVM10" s="11"/>
      <c r="NVN10" s="11"/>
      <c r="NVO10" s="11"/>
      <c r="NVP10" s="11"/>
      <c r="NVQ10" s="11"/>
      <c r="NVR10" s="234"/>
      <c r="NVS10" s="235"/>
      <c r="NVT10" s="11"/>
      <c r="NVU10" s="11"/>
      <c r="NVV10" s="11"/>
      <c r="NVW10" s="11"/>
      <c r="NVX10" s="11"/>
      <c r="NVY10" s="234"/>
      <c r="NVZ10" s="235"/>
      <c r="NWA10" s="11"/>
      <c r="NWB10" s="11"/>
      <c r="NWC10" s="11"/>
      <c r="NWD10" s="11"/>
      <c r="NWE10" s="11"/>
      <c r="NWF10" s="234"/>
      <c r="NWG10" s="235"/>
      <c r="NWH10" s="11"/>
      <c r="NWI10" s="11"/>
      <c r="NWJ10" s="11"/>
      <c r="NWK10" s="11"/>
      <c r="NWL10" s="11"/>
      <c r="NWM10" s="234"/>
      <c r="NWN10" s="235"/>
      <c r="NWO10" s="11"/>
      <c r="NWP10" s="11"/>
      <c r="NWQ10" s="11"/>
      <c r="NWR10" s="11"/>
      <c r="NWS10" s="11"/>
      <c r="NWT10" s="234"/>
      <c r="NWU10" s="235"/>
      <c r="NWV10" s="11"/>
      <c r="NWW10" s="11"/>
      <c r="NWX10" s="11"/>
      <c r="NWY10" s="11"/>
      <c r="NWZ10" s="11"/>
      <c r="NXA10" s="234"/>
      <c r="NXB10" s="235"/>
      <c r="NXC10" s="11"/>
      <c r="NXD10" s="11"/>
      <c r="NXE10" s="11"/>
      <c r="NXF10" s="11"/>
      <c r="NXG10" s="11"/>
      <c r="NXH10" s="234"/>
      <c r="NXI10" s="235"/>
      <c r="NXJ10" s="11"/>
      <c r="NXK10" s="11"/>
      <c r="NXL10" s="11"/>
      <c r="NXM10" s="11"/>
      <c r="NXN10" s="11"/>
      <c r="NXO10" s="234"/>
      <c r="NXP10" s="235"/>
      <c r="NXQ10" s="11"/>
      <c r="NXR10" s="11"/>
      <c r="NXS10" s="11"/>
      <c r="NXT10" s="11"/>
      <c r="NXU10" s="11"/>
      <c r="NXV10" s="234"/>
      <c r="NXW10" s="235"/>
      <c r="NXX10" s="11"/>
      <c r="NXY10" s="11"/>
      <c r="NXZ10" s="11"/>
      <c r="NYA10" s="11"/>
      <c r="NYB10" s="11"/>
      <c r="NYC10" s="234"/>
      <c r="NYD10" s="235"/>
      <c r="NYE10" s="11"/>
      <c r="NYF10" s="11"/>
      <c r="NYG10" s="11"/>
      <c r="NYH10" s="11"/>
      <c r="NYI10" s="11"/>
      <c r="NYJ10" s="234"/>
      <c r="NYK10" s="235"/>
      <c r="NYL10" s="11"/>
      <c r="NYM10" s="11"/>
      <c r="NYN10" s="11"/>
      <c r="NYO10" s="11"/>
      <c r="NYP10" s="11"/>
      <c r="NYQ10" s="234"/>
      <c r="NYR10" s="235"/>
      <c r="NYS10" s="11"/>
      <c r="NYT10" s="11"/>
      <c r="NYU10" s="11"/>
      <c r="NYV10" s="11"/>
      <c r="NYW10" s="11"/>
      <c r="NYX10" s="234"/>
      <c r="NYY10" s="235"/>
      <c r="NYZ10" s="11"/>
      <c r="NZA10" s="11"/>
      <c r="NZB10" s="11"/>
      <c r="NZC10" s="11"/>
      <c r="NZD10" s="11"/>
      <c r="NZE10" s="234"/>
      <c r="NZF10" s="235"/>
      <c r="NZG10" s="11"/>
      <c r="NZH10" s="11"/>
      <c r="NZI10" s="11"/>
      <c r="NZJ10" s="11"/>
      <c r="NZK10" s="11"/>
      <c r="NZL10" s="234"/>
      <c r="NZM10" s="235"/>
      <c r="NZN10" s="11"/>
      <c r="NZO10" s="11"/>
      <c r="NZP10" s="11"/>
      <c r="NZQ10" s="11"/>
      <c r="NZR10" s="11"/>
      <c r="NZS10" s="234"/>
      <c r="NZT10" s="235"/>
      <c r="NZU10" s="11"/>
      <c r="NZV10" s="11"/>
      <c r="NZW10" s="11"/>
      <c r="NZX10" s="11"/>
      <c r="NZY10" s="11"/>
      <c r="NZZ10" s="234"/>
      <c r="OAA10" s="235"/>
      <c r="OAB10" s="11"/>
      <c r="OAC10" s="11"/>
      <c r="OAD10" s="11"/>
      <c r="OAE10" s="11"/>
      <c r="OAF10" s="11"/>
      <c r="OAG10" s="234"/>
      <c r="OAH10" s="235"/>
      <c r="OAI10" s="11"/>
      <c r="OAJ10" s="11"/>
      <c r="OAK10" s="11"/>
      <c r="OAL10" s="11"/>
      <c r="OAM10" s="11"/>
      <c r="OAN10" s="234"/>
      <c r="OAO10" s="235"/>
      <c r="OAP10" s="11"/>
      <c r="OAQ10" s="11"/>
      <c r="OAR10" s="11"/>
      <c r="OAS10" s="11"/>
      <c r="OAT10" s="11"/>
      <c r="OAU10" s="234"/>
      <c r="OAV10" s="235"/>
      <c r="OAW10" s="11"/>
      <c r="OAX10" s="11"/>
      <c r="OAY10" s="11"/>
      <c r="OAZ10" s="11"/>
      <c r="OBA10" s="11"/>
      <c r="OBB10" s="234"/>
      <c r="OBC10" s="235"/>
      <c r="OBD10" s="11"/>
      <c r="OBE10" s="11"/>
      <c r="OBF10" s="11"/>
      <c r="OBG10" s="11"/>
      <c r="OBH10" s="11"/>
      <c r="OBI10" s="234"/>
      <c r="OBJ10" s="235"/>
      <c r="OBK10" s="11"/>
      <c r="OBL10" s="11"/>
      <c r="OBM10" s="11"/>
      <c r="OBN10" s="11"/>
      <c r="OBO10" s="11"/>
      <c r="OBP10" s="234"/>
      <c r="OBQ10" s="235"/>
      <c r="OBR10" s="11"/>
      <c r="OBS10" s="11"/>
      <c r="OBT10" s="11"/>
      <c r="OBU10" s="11"/>
      <c r="OBV10" s="11"/>
      <c r="OBW10" s="234"/>
      <c r="OBX10" s="235"/>
      <c r="OBY10" s="11"/>
      <c r="OBZ10" s="11"/>
      <c r="OCA10" s="11"/>
      <c r="OCB10" s="11"/>
      <c r="OCC10" s="11"/>
      <c r="OCD10" s="234"/>
      <c r="OCE10" s="235"/>
      <c r="OCF10" s="11"/>
      <c r="OCG10" s="11"/>
      <c r="OCH10" s="11"/>
      <c r="OCI10" s="11"/>
      <c r="OCJ10" s="11"/>
      <c r="OCK10" s="234"/>
      <c r="OCL10" s="235"/>
      <c r="OCM10" s="11"/>
      <c r="OCN10" s="11"/>
      <c r="OCO10" s="11"/>
      <c r="OCP10" s="11"/>
      <c r="OCQ10" s="11"/>
      <c r="OCR10" s="234"/>
      <c r="OCS10" s="235"/>
      <c r="OCT10" s="11"/>
      <c r="OCU10" s="11"/>
      <c r="OCV10" s="11"/>
      <c r="OCW10" s="11"/>
      <c r="OCX10" s="11"/>
      <c r="OCY10" s="234"/>
      <c r="OCZ10" s="235"/>
      <c r="ODA10" s="11"/>
      <c r="ODB10" s="11"/>
      <c r="ODC10" s="11"/>
      <c r="ODD10" s="11"/>
      <c r="ODE10" s="11"/>
      <c r="ODF10" s="234"/>
      <c r="ODG10" s="235"/>
      <c r="ODH10" s="11"/>
      <c r="ODI10" s="11"/>
      <c r="ODJ10" s="11"/>
      <c r="ODK10" s="11"/>
      <c r="ODL10" s="11"/>
      <c r="ODM10" s="234"/>
      <c r="ODN10" s="235"/>
      <c r="ODO10" s="11"/>
      <c r="ODP10" s="11"/>
      <c r="ODQ10" s="11"/>
      <c r="ODR10" s="11"/>
      <c r="ODS10" s="11"/>
      <c r="ODT10" s="234"/>
      <c r="ODU10" s="235"/>
      <c r="ODV10" s="11"/>
      <c r="ODW10" s="11"/>
      <c r="ODX10" s="11"/>
      <c r="ODY10" s="11"/>
      <c r="ODZ10" s="11"/>
      <c r="OEA10" s="234"/>
      <c r="OEB10" s="235"/>
      <c r="OEC10" s="11"/>
      <c r="OED10" s="11"/>
      <c r="OEE10" s="11"/>
      <c r="OEF10" s="11"/>
      <c r="OEG10" s="11"/>
      <c r="OEH10" s="234"/>
      <c r="OEI10" s="235"/>
      <c r="OEJ10" s="11"/>
      <c r="OEK10" s="11"/>
      <c r="OEL10" s="11"/>
      <c r="OEM10" s="11"/>
      <c r="OEN10" s="11"/>
      <c r="OEO10" s="234"/>
      <c r="OEP10" s="235"/>
      <c r="OEQ10" s="11"/>
      <c r="OER10" s="11"/>
      <c r="OES10" s="11"/>
      <c r="OET10" s="11"/>
      <c r="OEU10" s="11"/>
      <c r="OEV10" s="234"/>
      <c r="OEW10" s="235"/>
      <c r="OEX10" s="11"/>
      <c r="OEY10" s="11"/>
      <c r="OEZ10" s="11"/>
      <c r="OFA10" s="11"/>
      <c r="OFB10" s="11"/>
      <c r="OFC10" s="234"/>
      <c r="OFD10" s="235"/>
      <c r="OFE10" s="11"/>
      <c r="OFF10" s="11"/>
      <c r="OFG10" s="11"/>
      <c r="OFH10" s="11"/>
      <c r="OFI10" s="11"/>
      <c r="OFJ10" s="234"/>
      <c r="OFK10" s="235"/>
      <c r="OFL10" s="11"/>
      <c r="OFM10" s="11"/>
      <c r="OFN10" s="11"/>
      <c r="OFO10" s="11"/>
      <c r="OFP10" s="11"/>
      <c r="OFQ10" s="234"/>
      <c r="OFR10" s="235"/>
      <c r="OFS10" s="11"/>
      <c r="OFT10" s="11"/>
      <c r="OFU10" s="11"/>
      <c r="OFV10" s="11"/>
      <c r="OFW10" s="11"/>
      <c r="OFX10" s="234"/>
      <c r="OFY10" s="235"/>
      <c r="OFZ10" s="11"/>
      <c r="OGA10" s="11"/>
      <c r="OGB10" s="11"/>
      <c r="OGC10" s="11"/>
      <c r="OGD10" s="11"/>
      <c r="OGE10" s="234"/>
      <c r="OGF10" s="235"/>
      <c r="OGG10" s="11"/>
      <c r="OGH10" s="11"/>
      <c r="OGI10" s="11"/>
      <c r="OGJ10" s="11"/>
      <c r="OGK10" s="11"/>
      <c r="OGL10" s="234"/>
      <c r="OGM10" s="235"/>
      <c r="OGN10" s="11"/>
      <c r="OGO10" s="11"/>
      <c r="OGP10" s="11"/>
      <c r="OGQ10" s="11"/>
      <c r="OGR10" s="11"/>
      <c r="OGS10" s="234"/>
      <c r="OGT10" s="235"/>
      <c r="OGU10" s="11"/>
      <c r="OGV10" s="11"/>
      <c r="OGW10" s="11"/>
      <c r="OGX10" s="11"/>
      <c r="OGY10" s="11"/>
      <c r="OGZ10" s="234"/>
      <c r="OHA10" s="235"/>
      <c r="OHB10" s="11"/>
      <c r="OHC10" s="11"/>
      <c r="OHD10" s="11"/>
      <c r="OHE10" s="11"/>
      <c r="OHF10" s="11"/>
      <c r="OHG10" s="234"/>
      <c r="OHH10" s="235"/>
      <c r="OHI10" s="11"/>
      <c r="OHJ10" s="11"/>
      <c r="OHK10" s="11"/>
      <c r="OHL10" s="11"/>
      <c r="OHM10" s="11"/>
      <c r="OHN10" s="234"/>
      <c r="OHO10" s="235"/>
      <c r="OHP10" s="11"/>
      <c r="OHQ10" s="11"/>
      <c r="OHR10" s="11"/>
      <c r="OHS10" s="11"/>
      <c r="OHT10" s="11"/>
      <c r="OHU10" s="234"/>
      <c r="OHV10" s="235"/>
      <c r="OHW10" s="11"/>
      <c r="OHX10" s="11"/>
      <c r="OHY10" s="11"/>
      <c r="OHZ10" s="11"/>
      <c r="OIA10" s="11"/>
      <c r="OIB10" s="234"/>
      <c r="OIC10" s="235"/>
      <c r="OID10" s="11"/>
      <c r="OIE10" s="11"/>
      <c r="OIF10" s="11"/>
      <c r="OIG10" s="11"/>
      <c r="OIH10" s="11"/>
      <c r="OII10" s="234"/>
      <c r="OIJ10" s="235"/>
      <c r="OIK10" s="11"/>
      <c r="OIL10" s="11"/>
      <c r="OIM10" s="11"/>
      <c r="OIN10" s="11"/>
      <c r="OIO10" s="11"/>
      <c r="OIP10" s="234"/>
      <c r="OIQ10" s="235"/>
      <c r="OIR10" s="11"/>
      <c r="OIS10" s="11"/>
      <c r="OIT10" s="11"/>
      <c r="OIU10" s="11"/>
      <c r="OIV10" s="11"/>
      <c r="OIW10" s="234"/>
      <c r="OIX10" s="235"/>
      <c r="OIY10" s="11"/>
      <c r="OIZ10" s="11"/>
      <c r="OJA10" s="11"/>
      <c r="OJB10" s="11"/>
      <c r="OJC10" s="11"/>
      <c r="OJD10" s="234"/>
      <c r="OJE10" s="235"/>
      <c r="OJF10" s="11"/>
      <c r="OJG10" s="11"/>
      <c r="OJH10" s="11"/>
      <c r="OJI10" s="11"/>
      <c r="OJJ10" s="11"/>
      <c r="OJK10" s="234"/>
      <c r="OJL10" s="235"/>
      <c r="OJM10" s="11"/>
      <c r="OJN10" s="11"/>
      <c r="OJO10" s="11"/>
      <c r="OJP10" s="11"/>
      <c r="OJQ10" s="11"/>
      <c r="OJR10" s="234"/>
      <c r="OJS10" s="235"/>
      <c r="OJT10" s="11"/>
      <c r="OJU10" s="11"/>
      <c r="OJV10" s="11"/>
      <c r="OJW10" s="11"/>
      <c r="OJX10" s="11"/>
      <c r="OJY10" s="234"/>
      <c r="OJZ10" s="235"/>
      <c r="OKA10" s="11"/>
      <c r="OKB10" s="11"/>
      <c r="OKC10" s="11"/>
      <c r="OKD10" s="11"/>
      <c r="OKE10" s="11"/>
      <c r="OKF10" s="234"/>
      <c r="OKG10" s="235"/>
      <c r="OKH10" s="11"/>
      <c r="OKI10" s="11"/>
      <c r="OKJ10" s="11"/>
      <c r="OKK10" s="11"/>
      <c r="OKL10" s="11"/>
      <c r="OKM10" s="234"/>
      <c r="OKN10" s="235"/>
      <c r="OKO10" s="11"/>
      <c r="OKP10" s="11"/>
      <c r="OKQ10" s="11"/>
      <c r="OKR10" s="11"/>
      <c r="OKS10" s="11"/>
      <c r="OKT10" s="234"/>
      <c r="OKU10" s="235"/>
      <c r="OKV10" s="11"/>
      <c r="OKW10" s="11"/>
      <c r="OKX10" s="11"/>
      <c r="OKY10" s="11"/>
      <c r="OKZ10" s="11"/>
      <c r="OLA10" s="234"/>
      <c r="OLB10" s="235"/>
      <c r="OLC10" s="11"/>
      <c r="OLD10" s="11"/>
      <c r="OLE10" s="11"/>
      <c r="OLF10" s="11"/>
      <c r="OLG10" s="11"/>
      <c r="OLH10" s="234"/>
      <c r="OLI10" s="235"/>
      <c r="OLJ10" s="11"/>
      <c r="OLK10" s="11"/>
      <c r="OLL10" s="11"/>
      <c r="OLM10" s="11"/>
      <c r="OLN10" s="11"/>
      <c r="OLO10" s="234"/>
      <c r="OLP10" s="235"/>
      <c r="OLQ10" s="11"/>
      <c r="OLR10" s="11"/>
      <c r="OLS10" s="11"/>
      <c r="OLT10" s="11"/>
      <c r="OLU10" s="11"/>
      <c r="OLV10" s="234"/>
      <c r="OLW10" s="235"/>
      <c r="OLX10" s="11"/>
      <c r="OLY10" s="11"/>
      <c r="OLZ10" s="11"/>
      <c r="OMA10" s="11"/>
      <c r="OMB10" s="11"/>
      <c r="OMC10" s="234"/>
      <c r="OMD10" s="235"/>
      <c r="OME10" s="11"/>
      <c r="OMF10" s="11"/>
      <c r="OMG10" s="11"/>
      <c r="OMH10" s="11"/>
      <c r="OMI10" s="11"/>
      <c r="OMJ10" s="234"/>
      <c r="OMK10" s="235"/>
      <c r="OML10" s="11"/>
      <c r="OMM10" s="11"/>
      <c r="OMN10" s="11"/>
      <c r="OMO10" s="11"/>
      <c r="OMP10" s="11"/>
      <c r="OMQ10" s="234"/>
      <c r="OMR10" s="235"/>
      <c r="OMS10" s="11"/>
      <c r="OMT10" s="11"/>
      <c r="OMU10" s="11"/>
      <c r="OMV10" s="11"/>
      <c r="OMW10" s="11"/>
      <c r="OMX10" s="234"/>
      <c r="OMY10" s="235"/>
      <c r="OMZ10" s="11"/>
      <c r="ONA10" s="11"/>
      <c r="ONB10" s="11"/>
      <c r="ONC10" s="11"/>
      <c r="OND10" s="11"/>
      <c r="ONE10" s="234"/>
      <c r="ONF10" s="235"/>
      <c r="ONG10" s="11"/>
      <c r="ONH10" s="11"/>
      <c r="ONI10" s="11"/>
      <c r="ONJ10" s="11"/>
      <c r="ONK10" s="11"/>
      <c r="ONL10" s="234"/>
      <c r="ONM10" s="235"/>
      <c r="ONN10" s="11"/>
      <c r="ONO10" s="11"/>
      <c r="ONP10" s="11"/>
      <c r="ONQ10" s="11"/>
      <c r="ONR10" s="11"/>
      <c r="ONS10" s="234"/>
      <c r="ONT10" s="235"/>
      <c r="ONU10" s="11"/>
      <c r="ONV10" s="11"/>
      <c r="ONW10" s="11"/>
      <c r="ONX10" s="11"/>
      <c r="ONY10" s="11"/>
      <c r="ONZ10" s="234"/>
      <c r="OOA10" s="235"/>
      <c r="OOB10" s="11"/>
      <c r="OOC10" s="11"/>
      <c r="OOD10" s="11"/>
      <c r="OOE10" s="11"/>
      <c r="OOF10" s="11"/>
      <c r="OOG10" s="234"/>
      <c r="OOH10" s="235"/>
      <c r="OOI10" s="11"/>
      <c r="OOJ10" s="11"/>
      <c r="OOK10" s="11"/>
      <c r="OOL10" s="11"/>
      <c r="OOM10" s="11"/>
      <c r="OON10" s="234"/>
      <c r="OOO10" s="235"/>
      <c r="OOP10" s="11"/>
      <c r="OOQ10" s="11"/>
      <c r="OOR10" s="11"/>
      <c r="OOS10" s="11"/>
      <c r="OOT10" s="11"/>
      <c r="OOU10" s="234"/>
      <c r="OOV10" s="235"/>
      <c r="OOW10" s="11"/>
      <c r="OOX10" s="11"/>
      <c r="OOY10" s="11"/>
      <c r="OOZ10" s="11"/>
      <c r="OPA10" s="11"/>
      <c r="OPB10" s="234"/>
      <c r="OPC10" s="235"/>
      <c r="OPD10" s="11"/>
      <c r="OPE10" s="11"/>
      <c r="OPF10" s="11"/>
      <c r="OPG10" s="11"/>
      <c r="OPH10" s="11"/>
      <c r="OPI10" s="234"/>
      <c r="OPJ10" s="235"/>
      <c r="OPK10" s="11"/>
      <c r="OPL10" s="11"/>
      <c r="OPM10" s="11"/>
      <c r="OPN10" s="11"/>
      <c r="OPO10" s="11"/>
      <c r="OPP10" s="234"/>
      <c r="OPQ10" s="235"/>
      <c r="OPR10" s="11"/>
      <c r="OPS10" s="11"/>
      <c r="OPT10" s="11"/>
      <c r="OPU10" s="11"/>
      <c r="OPV10" s="11"/>
      <c r="OPW10" s="234"/>
      <c r="OPX10" s="235"/>
      <c r="OPY10" s="11"/>
      <c r="OPZ10" s="11"/>
      <c r="OQA10" s="11"/>
      <c r="OQB10" s="11"/>
      <c r="OQC10" s="11"/>
      <c r="OQD10" s="234"/>
      <c r="OQE10" s="235"/>
      <c r="OQF10" s="11"/>
      <c r="OQG10" s="11"/>
      <c r="OQH10" s="11"/>
      <c r="OQI10" s="11"/>
      <c r="OQJ10" s="11"/>
      <c r="OQK10" s="234"/>
      <c r="OQL10" s="235"/>
      <c r="OQM10" s="11"/>
      <c r="OQN10" s="11"/>
      <c r="OQO10" s="11"/>
      <c r="OQP10" s="11"/>
      <c r="OQQ10" s="11"/>
      <c r="OQR10" s="234"/>
      <c r="OQS10" s="235"/>
      <c r="OQT10" s="11"/>
      <c r="OQU10" s="11"/>
      <c r="OQV10" s="11"/>
      <c r="OQW10" s="11"/>
      <c r="OQX10" s="11"/>
      <c r="OQY10" s="234"/>
      <c r="OQZ10" s="235"/>
      <c r="ORA10" s="11"/>
      <c r="ORB10" s="11"/>
      <c r="ORC10" s="11"/>
      <c r="ORD10" s="11"/>
      <c r="ORE10" s="11"/>
      <c r="ORF10" s="234"/>
      <c r="ORG10" s="235"/>
      <c r="ORH10" s="11"/>
      <c r="ORI10" s="11"/>
      <c r="ORJ10" s="11"/>
      <c r="ORK10" s="11"/>
      <c r="ORL10" s="11"/>
      <c r="ORM10" s="234"/>
      <c r="ORN10" s="235"/>
      <c r="ORO10" s="11"/>
      <c r="ORP10" s="11"/>
      <c r="ORQ10" s="11"/>
      <c r="ORR10" s="11"/>
      <c r="ORS10" s="11"/>
      <c r="ORT10" s="234"/>
      <c r="ORU10" s="235"/>
      <c r="ORV10" s="11"/>
      <c r="ORW10" s="11"/>
      <c r="ORX10" s="11"/>
      <c r="ORY10" s="11"/>
      <c r="ORZ10" s="11"/>
      <c r="OSA10" s="234"/>
      <c r="OSB10" s="235"/>
      <c r="OSC10" s="11"/>
      <c r="OSD10" s="11"/>
      <c r="OSE10" s="11"/>
      <c r="OSF10" s="11"/>
      <c r="OSG10" s="11"/>
      <c r="OSH10" s="234"/>
      <c r="OSI10" s="235"/>
      <c r="OSJ10" s="11"/>
      <c r="OSK10" s="11"/>
      <c r="OSL10" s="11"/>
      <c r="OSM10" s="11"/>
      <c r="OSN10" s="11"/>
      <c r="OSO10" s="234"/>
      <c r="OSP10" s="235"/>
      <c r="OSQ10" s="11"/>
      <c r="OSR10" s="11"/>
      <c r="OSS10" s="11"/>
      <c r="OST10" s="11"/>
      <c r="OSU10" s="11"/>
      <c r="OSV10" s="234"/>
      <c r="OSW10" s="235"/>
      <c r="OSX10" s="11"/>
      <c r="OSY10" s="11"/>
      <c r="OSZ10" s="11"/>
      <c r="OTA10" s="11"/>
      <c r="OTB10" s="11"/>
      <c r="OTC10" s="234"/>
      <c r="OTD10" s="235"/>
      <c r="OTE10" s="11"/>
      <c r="OTF10" s="11"/>
      <c r="OTG10" s="11"/>
      <c r="OTH10" s="11"/>
      <c r="OTI10" s="11"/>
      <c r="OTJ10" s="234"/>
      <c r="OTK10" s="235"/>
      <c r="OTL10" s="11"/>
      <c r="OTM10" s="11"/>
      <c r="OTN10" s="11"/>
      <c r="OTO10" s="11"/>
      <c r="OTP10" s="11"/>
      <c r="OTQ10" s="234"/>
      <c r="OTR10" s="235"/>
      <c r="OTS10" s="11"/>
      <c r="OTT10" s="11"/>
      <c r="OTU10" s="11"/>
      <c r="OTV10" s="11"/>
      <c r="OTW10" s="11"/>
      <c r="OTX10" s="234"/>
      <c r="OTY10" s="235"/>
      <c r="OTZ10" s="11"/>
      <c r="OUA10" s="11"/>
      <c r="OUB10" s="11"/>
      <c r="OUC10" s="11"/>
      <c r="OUD10" s="11"/>
      <c r="OUE10" s="234"/>
      <c r="OUF10" s="235"/>
      <c r="OUG10" s="11"/>
      <c r="OUH10" s="11"/>
      <c r="OUI10" s="11"/>
      <c r="OUJ10" s="11"/>
      <c r="OUK10" s="11"/>
      <c r="OUL10" s="234"/>
      <c r="OUM10" s="235"/>
      <c r="OUN10" s="11"/>
      <c r="OUO10" s="11"/>
      <c r="OUP10" s="11"/>
      <c r="OUQ10" s="11"/>
      <c r="OUR10" s="11"/>
      <c r="OUS10" s="234"/>
      <c r="OUT10" s="235"/>
      <c r="OUU10" s="11"/>
      <c r="OUV10" s="11"/>
      <c r="OUW10" s="11"/>
      <c r="OUX10" s="11"/>
      <c r="OUY10" s="11"/>
      <c r="OUZ10" s="234"/>
      <c r="OVA10" s="235"/>
      <c r="OVB10" s="11"/>
      <c r="OVC10" s="11"/>
      <c r="OVD10" s="11"/>
      <c r="OVE10" s="11"/>
      <c r="OVF10" s="11"/>
      <c r="OVG10" s="234"/>
      <c r="OVH10" s="235"/>
      <c r="OVI10" s="11"/>
      <c r="OVJ10" s="11"/>
      <c r="OVK10" s="11"/>
      <c r="OVL10" s="11"/>
      <c r="OVM10" s="11"/>
      <c r="OVN10" s="234"/>
      <c r="OVO10" s="235"/>
      <c r="OVP10" s="11"/>
      <c r="OVQ10" s="11"/>
      <c r="OVR10" s="11"/>
      <c r="OVS10" s="11"/>
      <c r="OVT10" s="11"/>
      <c r="OVU10" s="234"/>
      <c r="OVV10" s="235"/>
      <c r="OVW10" s="11"/>
      <c r="OVX10" s="11"/>
      <c r="OVY10" s="11"/>
      <c r="OVZ10" s="11"/>
      <c r="OWA10" s="11"/>
      <c r="OWB10" s="234"/>
      <c r="OWC10" s="235"/>
      <c r="OWD10" s="11"/>
      <c r="OWE10" s="11"/>
      <c r="OWF10" s="11"/>
      <c r="OWG10" s="11"/>
      <c r="OWH10" s="11"/>
      <c r="OWI10" s="234"/>
      <c r="OWJ10" s="235"/>
      <c r="OWK10" s="11"/>
      <c r="OWL10" s="11"/>
      <c r="OWM10" s="11"/>
      <c r="OWN10" s="11"/>
      <c r="OWO10" s="11"/>
      <c r="OWP10" s="234"/>
      <c r="OWQ10" s="235"/>
      <c r="OWR10" s="11"/>
      <c r="OWS10" s="11"/>
      <c r="OWT10" s="11"/>
      <c r="OWU10" s="11"/>
      <c r="OWV10" s="11"/>
      <c r="OWW10" s="234"/>
      <c r="OWX10" s="235"/>
      <c r="OWY10" s="11"/>
      <c r="OWZ10" s="11"/>
      <c r="OXA10" s="11"/>
      <c r="OXB10" s="11"/>
      <c r="OXC10" s="11"/>
      <c r="OXD10" s="234"/>
      <c r="OXE10" s="235"/>
      <c r="OXF10" s="11"/>
      <c r="OXG10" s="11"/>
      <c r="OXH10" s="11"/>
      <c r="OXI10" s="11"/>
      <c r="OXJ10" s="11"/>
      <c r="OXK10" s="234"/>
      <c r="OXL10" s="235"/>
      <c r="OXM10" s="11"/>
      <c r="OXN10" s="11"/>
      <c r="OXO10" s="11"/>
      <c r="OXP10" s="11"/>
      <c r="OXQ10" s="11"/>
      <c r="OXR10" s="234"/>
      <c r="OXS10" s="235"/>
      <c r="OXT10" s="11"/>
      <c r="OXU10" s="11"/>
      <c r="OXV10" s="11"/>
      <c r="OXW10" s="11"/>
      <c r="OXX10" s="11"/>
      <c r="OXY10" s="234"/>
      <c r="OXZ10" s="235"/>
      <c r="OYA10" s="11"/>
      <c r="OYB10" s="11"/>
      <c r="OYC10" s="11"/>
      <c r="OYD10" s="11"/>
      <c r="OYE10" s="11"/>
      <c r="OYF10" s="234"/>
      <c r="OYG10" s="235"/>
      <c r="OYH10" s="11"/>
      <c r="OYI10" s="11"/>
      <c r="OYJ10" s="11"/>
      <c r="OYK10" s="11"/>
      <c r="OYL10" s="11"/>
      <c r="OYM10" s="234"/>
      <c r="OYN10" s="235"/>
      <c r="OYO10" s="11"/>
      <c r="OYP10" s="11"/>
      <c r="OYQ10" s="11"/>
      <c r="OYR10" s="11"/>
      <c r="OYS10" s="11"/>
      <c r="OYT10" s="234"/>
      <c r="OYU10" s="235"/>
      <c r="OYV10" s="11"/>
      <c r="OYW10" s="11"/>
      <c r="OYX10" s="11"/>
      <c r="OYY10" s="11"/>
      <c r="OYZ10" s="11"/>
      <c r="OZA10" s="234"/>
      <c r="OZB10" s="235"/>
      <c r="OZC10" s="11"/>
      <c r="OZD10" s="11"/>
      <c r="OZE10" s="11"/>
      <c r="OZF10" s="11"/>
      <c r="OZG10" s="11"/>
      <c r="OZH10" s="234"/>
      <c r="OZI10" s="235"/>
      <c r="OZJ10" s="11"/>
      <c r="OZK10" s="11"/>
      <c r="OZL10" s="11"/>
      <c r="OZM10" s="11"/>
      <c r="OZN10" s="11"/>
      <c r="OZO10" s="234"/>
      <c r="OZP10" s="235"/>
      <c r="OZQ10" s="11"/>
      <c r="OZR10" s="11"/>
      <c r="OZS10" s="11"/>
      <c r="OZT10" s="11"/>
      <c r="OZU10" s="11"/>
      <c r="OZV10" s="234"/>
      <c r="OZW10" s="235"/>
      <c r="OZX10" s="11"/>
      <c r="OZY10" s="11"/>
      <c r="OZZ10" s="11"/>
      <c r="PAA10" s="11"/>
      <c r="PAB10" s="11"/>
      <c r="PAC10" s="234"/>
      <c r="PAD10" s="235"/>
      <c r="PAE10" s="11"/>
      <c r="PAF10" s="11"/>
      <c r="PAG10" s="11"/>
      <c r="PAH10" s="11"/>
      <c r="PAI10" s="11"/>
      <c r="PAJ10" s="234"/>
      <c r="PAK10" s="235"/>
      <c r="PAL10" s="11"/>
      <c r="PAM10" s="11"/>
      <c r="PAN10" s="11"/>
      <c r="PAO10" s="11"/>
      <c r="PAP10" s="11"/>
      <c r="PAQ10" s="234"/>
      <c r="PAR10" s="235"/>
      <c r="PAS10" s="11"/>
      <c r="PAT10" s="11"/>
      <c r="PAU10" s="11"/>
      <c r="PAV10" s="11"/>
      <c r="PAW10" s="11"/>
      <c r="PAX10" s="234"/>
      <c r="PAY10" s="235"/>
      <c r="PAZ10" s="11"/>
      <c r="PBA10" s="11"/>
      <c r="PBB10" s="11"/>
      <c r="PBC10" s="11"/>
      <c r="PBD10" s="11"/>
      <c r="PBE10" s="234"/>
      <c r="PBF10" s="235"/>
      <c r="PBG10" s="11"/>
      <c r="PBH10" s="11"/>
      <c r="PBI10" s="11"/>
      <c r="PBJ10" s="11"/>
      <c r="PBK10" s="11"/>
      <c r="PBL10" s="234"/>
      <c r="PBM10" s="235"/>
      <c r="PBN10" s="11"/>
      <c r="PBO10" s="11"/>
      <c r="PBP10" s="11"/>
      <c r="PBQ10" s="11"/>
      <c r="PBR10" s="11"/>
      <c r="PBS10" s="234"/>
      <c r="PBT10" s="235"/>
      <c r="PBU10" s="11"/>
      <c r="PBV10" s="11"/>
      <c r="PBW10" s="11"/>
      <c r="PBX10" s="11"/>
      <c r="PBY10" s="11"/>
      <c r="PBZ10" s="234"/>
      <c r="PCA10" s="235"/>
      <c r="PCB10" s="11"/>
      <c r="PCC10" s="11"/>
      <c r="PCD10" s="11"/>
      <c r="PCE10" s="11"/>
      <c r="PCF10" s="11"/>
      <c r="PCG10" s="234"/>
      <c r="PCH10" s="235"/>
      <c r="PCI10" s="11"/>
      <c r="PCJ10" s="11"/>
      <c r="PCK10" s="11"/>
      <c r="PCL10" s="11"/>
      <c r="PCM10" s="11"/>
      <c r="PCN10" s="234"/>
      <c r="PCO10" s="235"/>
      <c r="PCP10" s="11"/>
      <c r="PCQ10" s="11"/>
      <c r="PCR10" s="11"/>
      <c r="PCS10" s="11"/>
      <c r="PCT10" s="11"/>
      <c r="PCU10" s="234"/>
      <c r="PCV10" s="235"/>
      <c r="PCW10" s="11"/>
      <c r="PCX10" s="11"/>
      <c r="PCY10" s="11"/>
      <c r="PCZ10" s="11"/>
      <c r="PDA10" s="11"/>
      <c r="PDB10" s="234"/>
      <c r="PDC10" s="235"/>
      <c r="PDD10" s="11"/>
      <c r="PDE10" s="11"/>
      <c r="PDF10" s="11"/>
      <c r="PDG10" s="11"/>
      <c r="PDH10" s="11"/>
      <c r="PDI10" s="234"/>
      <c r="PDJ10" s="235"/>
      <c r="PDK10" s="11"/>
      <c r="PDL10" s="11"/>
      <c r="PDM10" s="11"/>
      <c r="PDN10" s="11"/>
      <c r="PDO10" s="11"/>
      <c r="PDP10" s="234"/>
      <c r="PDQ10" s="235"/>
      <c r="PDR10" s="11"/>
      <c r="PDS10" s="11"/>
      <c r="PDT10" s="11"/>
      <c r="PDU10" s="11"/>
      <c r="PDV10" s="11"/>
      <c r="PDW10" s="234"/>
      <c r="PDX10" s="235"/>
      <c r="PDY10" s="11"/>
      <c r="PDZ10" s="11"/>
      <c r="PEA10" s="11"/>
      <c r="PEB10" s="11"/>
      <c r="PEC10" s="11"/>
      <c r="PED10" s="234"/>
      <c r="PEE10" s="235"/>
      <c r="PEF10" s="11"/>
      <c r="PEG10" s="11"/>
      <c r="PEH10" s="11"/>
      <c r="PEI10" s="11"/>
      <c r="PEJ10" s="11"/>
      <c r="PEK10" s="234"/>
      <c r="PEL10" s="235"/>
      <c r="PEM10" s="11"/>
      <c r="PEN10" s="11"/>
      <c r="PEO10" s="11"/>
      <c r="PEP10" s="11"/>
      <c r="PEQ10" s="11"/>
      <c r="PER10" s="234"/>
      <c r="PES10" s="235"/>
      <c r="PET10" s="11"/>
      <c r="PEU10" s="11"/>
      <c r="PEV10" s="11"/>
      <c r="PEW10" s="11"/>
      <c r="PEX10" s="11"/>
      <c r="PEY10" s="234"/>
      <c r="PEZ10" s="235"/>
      <c r="PFA10" s="11"/>
      <c r="PFB10" s="11"/>
      <c r="PFC10" s="11"/>
      <c r="PFD10" s="11"/>
      <c r="PFE10" s="11"/>
      <c r="PFF10" s="234"/>
      <c r="PFG10" s="235"/>
      <c r="PFH10" s="11"/>
      <c r="PFI10" s="11"/>
      <c r="PFJ10" s="11"/>
      <c r="PFK10" s="11"/>
      <c r="PFL10" s="11"/>
      <c r="PFM10" s="234"/>
      <c r="PFN10" s="235"/>
      <c r="PFO10" s="11"/>
      <c r="PFP10" s="11"/>
      <c r="PFQ10" s="11"/>
      <c r="PFR10" s="11"/>
      <c r="PFS10" s="11"/>
      <c r="PFT10" s="234"/>
      <c r="PFU10" s="235"/>
      <c r="PFV10" s="11"/>
      <c r="PFW10" s="11"/>
      <c r="PFX10" s="11"/>
      <c r="PFY10" s="11"/>
      <c r="PFZ10" s="11"/>
      <c r="PGA10" s="234"/>
      <c r="PGB10" s="235"/>
      <c r="PGC10" s="11"/>
      <c r="PGD10" s="11"/>
      <c r="PGE10" s="11"/>
      <c r="PGF10" s="11"/>
      <c r="PGG10" s="11"/>
      <c r="PGH10" s="234"/>
      <c r="PGI10" s="235"/>
      <c r="PGJ10" s="11"/>
      <c r="PGK10" s="11"/>
      <c r="PGL10" s="11"/>
      <c r="PGM10" s="11"/>
      <c r="PGN10" s="11"/>
      <c r="PGO10" s="234"/>
      <c r="PGP10" s="235"/>
      <c r="PGQ10" s="11"/>
      <c r="PGR10" s="11"/>
      <c r="PGS10" s="11"/>
      <c r="PGT10" s="11"/>
      <c r="PGU10" s="11"/>
      <c r="PGV10" s="234"/>
      <c r="PGW10" s="235"/>
      <c r="PGX10" s="11"/>
      <c r="PGY10" s="11"/>
      <c r="PGZ10" s="11"/>
      <c r="PHA10" s="11"/>
      <c r="PHB10" s="11"/>
      <c r="PHC10" s="234"/>
      <c r="PHD10" s="235"/>
      <c r="PHE10" s="11"/>
      <c r="PHF10" s="11"/>
      <c r="PHG10" s="11"/>
      <c r="PHH10" s="11"/>
      <c r="PHI10" s="11"/>
      <c r="PHJ10" s="234"/>
      <c r="PHK10" s="235"/>
      <c r="PHL10" s="11"/>
      <c r="PHM10" s="11"/>
      <c r="PHN10" s="11"/>
      <c r="PHO10" s="11"/>
      <c r="PHP10" s="11"/>
      <c r="PHQ10" s="234"/>
      <c r="PHR10" s="235"/>
      <c r="PHS10" s="11"/>
      <c r="PHT10" s="11"/>
      <c r="PHU10" s="11"/>
      <c r="PHV10" s="11"/>
      <c r="PHW10" s="11"/>
      <c r="PHX10" s="234"/>
      <c r="PHY10" s="235"/>
      <c r="PHZ10" s="11"/>
      <c r="PIA10" s="11"/>
      <c r="PIB10" s="11"/>
      <c r="PIC10" s="11"/>
      <c r="PID10" s="11"/>
      <c r="PIE10" s="234"/>
      <c r="PIF10" s="235"/>
      <c r="PIG10" s="11"/>
      <c r="PIH10" s="11"/>
      <c r="PII10" s="11"/>
      <c r="PIJ10" s="11"/>
      <c r="PIK10" s="11"/>
      <c r="PIL10" s="234"/>
      <c r="PIM10" s="235"/>
      <c r="PIN10" s="11"/>
      <c r="PIO10" s="11"/>
      <c r="PIP10" s="11"/>
      <c r="PIQ10" s="11"/>
      <c r="PIR10" s="11"/>
      <c r="PIS10" s="234"/>
      <c r="PIT10" s="235"/>
      <c r="PIU10" s="11"/>
      <c r="PIV10" s="11"/>
      <c r="PIW10" s="11"/>
      <c r="PIX10" s="11"/>
      <c r="PIY10" s="11"/>
      <c r="PIZ10" s="234"/>
      <c r="PJA10" s="235"/>
      <c r="PJB10" s="11"/>
      <c r="PJC10" s="11"/>
      <c r="PJD10" s="11"/>
      <c r="PJE10" s="11"/>
      <c r="PJF10" s="11"/>
      <c r="PJG10" s="234"/>
      <c r="PJH10" s="235"/>
      <c r="PJI10" s="11"/>
      <c r="PJJ10" s="11"/>
      <c r="PJK10" s="11"/>
      <c r="PJL10" s="11"/>
      <c r="PJM10" s="11"/>
      <c r="PJN10" s="234"/>
      <c r="PJO10" s="235"/>
      <c r="PJP10" s="11"/>
      <c r="PJQ10" s="11"/>
      <c r="PJR10" s="11"/>
      <c r="PJS10" s="11"/>
      <c r="PJT10" s="11"/>
      <c r="PJU10" s="234"/>
      <c r="PJV10" s="235"/>
      <c r="PJW10" s="11"/>
      <c r="PJX10" s="11"/>
      <c r="PJY10" s="11"/>
      <c r="PJZ10" s="11"/>
      <c r="PKA10" s="11"/>
      <c r="PKB10" s="234"/>
      <c r="PKC10" s="235"/>
      <c r="PKD10" s="11"/>
      <c r="PKE10" s="11"/>
      <c r="PKF10" s="11"/>
      <c r="PKG10" s="11"/>
      <c r="PKH10" s="11"/>
      <c r="PKI10" s="234"/>
      <c r="PKJ10" s="235"/>
      <c r="PKK10" s="11"/>
      <c r="PKL10" s="11"/>
      <c r="PKM10" s="11"/>
      <c r="PKN10" s="11"/>
      <c r="PKO10" s="11"/>
      <c r="PKP10" s="234"/>
      <c r="PKQ10" s="235"/>
      <c r="PKR10" s="11"/>
      <c r="PKS10" s="11"/>
      <c r="PKT10" s="11"/>
      <c r="PKU10" s="11"/>
      <c r="PKV10" s="11"/>
      <c r="PKW10" s="234"/>
      <c r="PKX10" s="235"/>
      <c r="PKY10" s="11"/>
      <c r="PKZ10" s="11"/>
      <c r="PLA10" s="11"/>
      <c r="PLB10" s="11"/>
      <c r="PLC10" s="11"/>
      <c r="PLD10" s="234"/>
      <c r="PLE10" s="235"/>
      <c r="PLF10" s="11"/>
      <c r="PLG10" s="11"/>
      <c r="PLH10" s="11"/>
      <c r="PLI10" s="11"/>
      <c r="PLJ10" s="11"/>
      <c r="PLK10" s="234"/>
      <c r="PLL10" s="235"/>
      <c r="PLM10" s="11"/>
      <c r="PLN10" s="11"/>
      <c r="PLO10" s="11"/>
      <c r="PLP10" s="11"/>
      <c r="PLQ10" s="11"/>
      <c r="PLR10" s="234"/>
      <c r="PLS10" s="235"/>
      <c r="PLT10" s="11"/>
      <c r="PLU10" s="11"/>
      <c r="PLV10" s="11"/>
      <c r="PLW10" s="11"/>
      <c r="PLX10" s="11"/>
      <c r="PLY10" s="234"/>
      <c r="PLZ10" s="235"/>
      <c r="PMA10" s="11"/>
      <c r="PMB10" s="11"/>
      <c r="PMC10" s="11"/>
      <c r="PMD10" s="11"/>
      <c r="PME10" s="11"/>
      <c r="PMF10" s="234"/>
      <c r="PMG10" s="235"/>
      <c r="PMH10" s="11"/>
      <c r="PMI10" s="11"/>
      <c r="PMJ10" s="11"/>
      <c r="PMK10" s="11"/>
      <c r="PML10" s="11"/>
      <c r="PMM10" s="234"/>
      <c r="PMN10" s="235"/>
      <c r="PMO10" s="11"/>
      <c r="PMP10" s="11"/>
      <c r="PMQ10" s="11"/>
      <c r="PMR10" s="11"/>
      <c r="PMS10" s="11"/>
      <c r="PMT10" s="234"/>
      <c r="PMU10" s="235"/>
      <c r="PMV10" s="11"/>
      <c r="PMW10" s="11"/>
      <c r="PMX10" s="11"/>
      <c r="PMY10" s="11"/>
      <c r="PMZ10" s="11"/>
      <c r="PNA10" s="234"/>
      <c r="PNB10" s="235"/>
      <c r="PNC10" s="11"/>
      <c r="PND10" s="11"/>
      <c r="PNE10" s="11"/>
      <c r="PNF10" s="11"/>
      <c r="PNG10" s="11"/>
      <c r="PNH10" s="234"/>
      <c r="PNI10" s="235"/>
      <c r="PNJ10" s="11"/>
      <c r="PNK10" s="11"/>
      <c r="PNL10" s="11"/>
      <c r="PNM10" s="11"/>
      <c r="PNN10" s="11"/>
      <c r="PNO10" s="234"/>
      <c r="PNP10" s="235"/>
      <c r="PNQ10" s="11"/>
      <c r="PNR10" s="11"/>
      <c r="PNS10" s="11"/>
      <c r="PNT10" s="11"/>
      <c r="PNU10" s="11"/>
      <c r="PNV10" s="234"/>
      <c r="PNW10" s="235"/>
      <c r="PNX10" s="11"/>
      <c r="PNY10" s="11"/>
      <c r="PNZ10" s="11"/>
      <c r="POA10" s="11"/>
      <c r="POB10" s="11"/>
      <c r="POC10" s="234"/>
      <c r="POD10" s="235"/>
      <c r="POE10" s="11"/>
      <c r="POF10" s="11"/>
      <c r="POG10" s="11"/>
      <c r="POH10" s="11"/>
      <c r="POI10" s="11"/>
      <c r="POJ10" s="234"/>
      <c r="POK10" s="235"/>
      <c r="POL10" s="11"/>
      <c r="POM10" s="11"/>
      <c r="PON10" s="11"/>
      <c r="POO10" s="11"/>
      <c r="POP10" s="11"/>
      <c r="POQ10" s="234"/>
      <c r="POR10" s="235"/>
      <c r="POS10" s="11"/>
      <c r="POT10" s="11"/>
      <c r="POU10" s="11"/>
      <c r="POV10" s="11"/>
      <c r="POW10" s="11"/>
      <c r="POX10" s="234"/>
      <c r="POY10" s="235"/>
      <c r="POZ10" s="11"/>
      <c r="PPA10" s="11"/>
      <c r="PPB10" s="11"/>
      <c r="PPC10" s="11"/>
      <c r="PPD10" s="11"/>
      <c r="PPE10" s="234"/>
      <c r="PPF10" s="235"/>
      <c r="PPG10" s="11"/>
      <c r="PPH10" s="11"/>
      <c r="PPI10" s="11"/>
      <c r="PPJ10" s="11"/>
      <c r="PPK10" s="11"/>
      <c r="PPL10" s="234"/>
      <c r="PPM10" s="235"/>
      <c r="PPN10" s="11"/>
      <c r="PPO10" s="11"/>
      <c r="PPP10" s="11"/>
      <c r="PPQ10" s="11"/>
      <c r="PPR10" s="11"/>
      <c r="PPS10" s="234"/>
      <c r="PPT10" s="235"/>
      <c r="PPU10" s="11"/>
      <c r="PPV10" s="11"/>
      <c r="PPW10" s="11"/>
      <c r="PPX10" s="11"/>
      <c r="PPY10" s="11"/>
      <c r="PPZ10" s="234"/>
      <c r="PQA10" s="235"/>
      <c r="PQB10" s="11"/>
      <c r="PQC10" s="11"/>
      <c r="PQD10" s="11"/>
      <c r="PQE10" s="11"/>
      <c r="PQF10" s="11"/>
      <c r="PQG10" s="234"/>
      <c r="PQH10" s="235"/>
      <c r="PQI10" s="11"/>
      <c r="PQJ10" s="11"/>
      <c r="PQK10" s="11"/>
      <c r="PQL10" s="11"/>
      <c r="PQM10" s="11"/>
      <c r="PQN10" s="234"/>
      <c r="PQO10" s="235"/>
      <c r="PQP10" s="11"/>
      <c r="PQQ10" s="11"/>
      <c r="PQR10" s="11"/>
      <c r="PQS10" s="11"/>
      <c r="PQT10" s="11"/>
      <c r="PQU10" s="234"/>
      <c r="PQV10" s="235"/>
      <c r="PQW10" s="11"/>
      <c r="PQX10" s="11"/>
      <c r="PQY10" s="11"/>
      <c r="PQZ10" s="11"/>
      <c r="PRA10" s="11"/>
      <c r="PRB10" s="234"/>
      <c r="PRC10" s="235"/>
      <c r="PRD10" s="11"/>
      <c r="PRE10" s="11"/>
      <c r="PRF10" s="11"/>
      <c r="PRG10" s="11"/>
      <c r="PRH10" s="11"/>
      <c r="PRI10" s="234"/>
      <c r="PRJ10" s="235"/>
      <c r="PRK10" s="11"/>
      <c r="PRL10" s="11"/>
      <c r="PRM10" s="11"/>
      <c r="PRN10" s="11"/>
      <c r="PRO10" s="11"/>
      <c r="PRP10" s="234"/>
      <c r="PRQ10" s="235"/>
      <c r="PRR10" s="11"/>
      <c r="PRS10" s="11"/>
      <c r="PRT10" s="11"/>
      <c r="PRU10" s="11"/>
      <c r="PRV10" s="11"/>
      <c r="PRW10" s="234"/>
      <c r="PRX10" s="235"/>
      <c r="PRY10" s="11"/>
      <c r="PRZ10" s="11"/>
      <c r="PSA10" s="11"/>
      <c r="PSB10" s="11"/>
      <c r="PSC10" s="11"/>
      <c r="PSD10" s="234"/>
      <c r="PSE10" s="235"/>
      <c r="PSF10" s="11"/>
      <c r="PSG10" s="11"/>
      <c r="PSH10" s="11"/>
      <c r="PSI10" s="11"/>
      <c r="PSJ10" s="11"/>
      <c r="PSK10" s="234"/>
      <c r="PSL10" s="235"/>
      <c r="PSM10" s="11"/>
      <c r="PSN10" s="11"/>
      <c r="PSO10" s="11"/>
      <c r="PSP10" s="11"/>
      <c r="PSQ10" s="11"/>
      <c r="PSR10" s="234"/>
      <c r="PSS10" s="235"/>
      <c r="PST10" s="11"/>
      <c r="PSU10" s="11"/>
      <c r="PSV10" s="11"/>
      <c r="PSW10" s="11"/>
      <c r="PSX10" s="11"/>
      <c r="PSY10" s="234"/>
      <c r="PSZ10" s="235"/>
      <c r="PTA10" s="11"/>
      <c r="PTB10" s="11"/>
      <c r="PTC10" s="11"/>
      <c r="PTD10" s="11"/>
      <c r="PTE10" s="11"/>
      <c r="PTF10" s="234"/>
      <c r="PTG10" s="235"/>
      <c r="PTH10" s="11"/>
      <c r="PTI10" s="11"/>
      <c r="PTJ10" s="11"/>
      <c r="PTK10" s="11"/>
      <c r="PTL10" s="11"/>
      <c r="PTM10" s="234"/>
      <c r="PTN10" s="235"/>
      <c r="PTO10" s="11"/>
      <c r="PTP10" s="11"/>
      <c r="PTQ10" s="11"/>
      <c r="PTR10" s="11"/>
      <c r="PTS10" s="11"/>
      <c r="PTT10" s="234"/>
      <c r="PTU10" s="235"/>
      <c r="PTV10" s="11"/>
      <c r="PTW10" s="11"/>
      <c r="PTX10" s="11"/>
      <c r="PTY10" s="11"/>
      <c r="PTZ10" s="11"/>
      <c r="PUA10" s="234"/>
      <c r="PUB10" s="235"/>
      <c r="PUC10" s="11"/>
      <c r="PUD10" s="11"/>
      <c r="PUE10" s="11"/>
      <c r="PUF10" s="11"/>
      <c r="PUG10" s="11"/>
      <c r="PUH10" s="234"/>
      <c r="PUI10" s="235"/>
      <c r="PUJ10" s="11"/>
      <c r="PUK10" s="11"/>
      <c r="PUL10" s="11"/>
      <c r="PUM10" s="11"/>
      <c r="PUN10" s="11"/>
      <c r="PUO10" s="234"/>
      <c r="PUP10" s="235"/>
      <c r="PUQ10" s="11"/>
      <c r="PUR10" s="11"/>
      <c r="PUS10" s="11"/>
      <c r="PUT10" s="11"/>
      <c r="PUU10" s="11"/>
      <c r="PUV10" s="234"/>
      <c r="PUW10" s="235"/>
      <c r="PUX10" s="11"/>
      <c r="PUY10" s="11"/>
      <c r="PUZ10" s="11"/>
      <c r="PVA10" s="11"/>
      <c r="PVB10" s="11"/>
      <c r="PVC10" s="234"/>
      <c r="PVD10" s="235"/>
      <c r="PVE10" s="11"/>
      <c r="PVF10" s="11"/>
      <c r="PVG10" s="11"/>
      <c r="PVH10" s="11"/>
      <c r="PVI10" s="11"/>
      <c r="PVJ10" s="234"/>
      <c r="PVK10" s="235"/>
      <c r="PVL10" s="11"/>
      <c r="PVM10" s="11"/>
      <c r="PVN10" s="11"/>
      <c r="PVO10" s="11"/>
      <c r="PVP10" s="11"/>
      <c r="PVQ10" s="234"/>
      <c r="PVR10" s="235"/>
      <c r="PVS10" s="11"/>
      <c r="PVT10" s="11"/>
      <c r="PVU10" s="11"/>
      <c r="PVV10" s="11"/>
      <c r="PVW10" s="11"/>
      <c r="PVX10" s="234"/>
      <c r="PVY10" s="235"/>
      <c r="PVZ10" s="11"/>
      <c r="PWA10" s="11"/>
      <c r="PWB10" s="11"/>
      <c r="PWC10" s="11"/>
      <c r="PWD10" s="11"/>
      <c r="PWE10" s="234"/>
      <c r="PWF10" s="235"/>
      <c r="PWG10" s="11"/>
      <c r="PWH10" s="11"/>
      <c r="PWI10" s="11"/>
      <c r="PWJ10" s="11"/>
      <c r="PWK10" s="11"/>
      <c r="PWL10" s="234"/>
      <c r="PWM10" s="235"/>
      <c r="PWN10" s="11"/>
      <c r="PWO10" s="11"/>
      <c r="PWP10" s="11"/>
      <c r="PWQ10" s="11"/>
      <c r="PWR10" s="11"/>
      <c r="PWS10" s="234"/>
      <c r="PWT10" s="235"/>
      <c r="PWU10" s="11"/>
      <c r="PWV10" s="11"/>
      <c r="PWW10" s="11"/>
      <c r="PWX10" s="11"/>
      <c r="PWY10" s="11"/>
      <c r="PWZ10" s="234"/>
      <c r="PXA10" s="235"/>
      <c r="PXB10" s="11"/>
      <c r="PXC10" s="11"/>
      <c r="PXD10" s="11"/>
      <c r="PXE10" s="11"/>
      <c r="PXF10" s="11"/>
      <c r="PXG10" s="234"/>
      <c r="PXH10" s="235"/>
      <c r="PXI10" s="11"/>
      <c r="PXJ10" s="11"/>
      <c r="PXK10" s="11"/>
      <c r="PXL10" s="11"/>
      <c r="PXM10" s="11"/>
      <c r="PXN10" s="234"/>
      <c r="PXO10" s="235"/>
      <c r="PXP10" s="11"/>
      <c r="PXQ10" s="11"/>
      <c r="PXR10" s="11"/>
      <c r="PXS10" s="11"/>
      <c r="PXT10" s="11"/>
      <c r="PXU10" s="234"/>
      <c r="PXV10" s="235"/>
      <c r="PXW10" s="11"/>
      <c r="PXX10" s="11"/>
      <c r="PXY10" s="11"/>
      <c r="PXZ10" s="11"/>
      <c r="PYA10" s="11"/>
      <c r="PYB10" s="234"/>
      <c r="PYC10" s="235"/>
      <c r="PYD10" s="11"/>
      <c r="PYE10" s="11"/>
      <c r="PYF10" s="11"/>
      <c r="PYG10" s="11"/>
      <c r="PYH10" s="11"/>
      <c r="PYI10" s="234"/>
      <c r="PYJ10" s="235"/>
      <c r="PYK10" s="11"/>
      <c r="PYL10" s="11"/>
      <c r="PYM10" s="11"/>
      <c r="PYN10" s="11"/>
      <c r="PYO10" s="11"/>
      <c r="PYP10" s="234"/>
      <c r="PYQ10" s="235"/>
      <c r="PYR10" s="11"/>
      <c r="PYS10" s="11"/>
      <c r="PYT10" s="11"/>
      <c r="PYU10" s="11"/>
      <c r="PYV10" s="11"/>
      <c r="PYW10" s="234"/>
      <c r="PYX10" s="235"/>
      <c r="PYY10" s="11"/>
      <c r="PYZ10" s="11"/>
      <c r="PZA10" s="11"/>
      <c r="PZB10" s="11"/>
      <c r="PZC10" s="11"/>
      <c r="PZD10" s="234"/>
      <c r="PZE10" s="235"/>
      <c r="PZF10" s="11"/>
      <c r="PZG10" s="11"/>
      <c r="PZH10" s="11"/>
      <c r="PZI10" s="11"/>
      <c r="PZJ10" s="11"/>
      <c r="PZK10" s="234"/>
      <c r="PZL10" s="235"/>
      <c r="PZM10" s="11"/>
      <c r="PZN10" s="11"/>
      <c r="PZO10" s="11"/>
      <c r="PZP10" s="11"/>
      <c r="PZQ10" s="11"/>
      <c r="PZR10" s="234"/>
      <c r="PZS10" s="235"/>
      <c r="PZT10" s="11"/>
      <c r="PZU10" s="11"/>
      <c r="PZV10" s="11"/>
      <c r="PZW10" s="11"/>
      <c r="PZX10" s="11"/>
      <c r="PZY10" s="234"/>
      <c r="PZZ10" s="235"/>
      <c r="QAA10" s="11"/>
      <c r="QAB10" s="11"/>
      <c r="QAC10" s="11"/>
      <c r="QAD10" s="11"/>
      <c r="QAE10" s="11"/>
      <c r="QAF10" s="234"/>
      <c r="QAG10" s="235"/>
      <c r="QAH10" s="11"/>
      <c r="QAI10" s="11"/>
      <c r="QAJ10" s="11"/>
      <c r="QAK10" s="11"/>
      <c r="QAL10" s="11"/>
      <c r="QAM10" s="234"/>
      <c r="QAN10" s="235"/>
      <c r="QAO10" s="11"/>
      <c r="QAP10" s="11"/>
      <c r="QAQ10" s="11"/>
      <c r="QAR10" s="11"/>
      <c r="QAS10" s="11"/>
      <c r="QAT10" s="234"/>
      <c r="QAU10" s="235"/>
      <c r="QAV10" s="11"/>
      <c r="QAW10" s="11"/>
      <c r="QAX10" s="11"/>
      <c r="QAY10" s="11"/>
      <c r="QAZ10" s="11"/>
      <c r="QBA10" s="234"/>
      <c r="QBB10" s="235"/>
      <c r="QBC10" s="11"/>
      <c r="QBD10" s="11"/>
      <c r="QBE10" s="11"/>
      <c r="QBF10" s="11"/>
      <c r="QBG10" s="11"/>
      <c r="QBH10" s="234"/>
      <c r="QBI10" s="235"/>
      <c r="QBJ10" s="11"/>
      <c r="QBK10" s="11"/>
      <c r="QBL10" s="11"/>
      <c r="QBM10" s="11"/>
      <c r="QBN10" s="11"/>
      <c r="QBO10" s="234"/>
      <c r="QBP10" s="235"/>
      <c r="QBQ10" s="11"/>
      <c r="QBR10" s="11"/>
      <c r="QBS10" s="11"/>
      <c r="QBT10" s="11"/>
      <c r="QBU10" s="11"/>
      <c r="QBV10" s="234"/>
      <c r="QBW10" s="235"/>
      <c r="QBX10" s="11"/>
      <c r="QBY10" s="11"/>
      <c r="QBZ10" s="11"/>
      <c r="QCA10" s="11"/>
      <c r="QCB10" s="11"/>
      <c r="QCC10" s="234"/>
      <c r="QCD10" s="235"/>
      <c r="QCE10" s="11"/>
      <c r="QCF10" s="11"/>
      <c r="QCG10" s="11"/>
      <c r="QCH10" s="11"/>
      <c r="QCI10" s="11"/>
      <c r="QCJ10" s="234"/>
      <c r="QCK10" s="235"/>
      <c r="QCL10" s="11"/>
      <c r="QCM10" s="11"/>
      <c r="QCN10" s="11"/>
      <c r="QCO10" s="11"/>
      <c r="QCP10" s="11"/>
      <c r="QCQ10" s="234"/>
      <c r="QCR10" s="235"/>
      <c r="QCS10" s="11"/>
      <c r="QCT10" s="11"/>
      <c r="QCU10" s="11"/>
      <c r="QCV10" s="11"/>
      <c r="QCW10" s="11"/>
      <c r="QCX10" s="234"/>
      <c r="QCY10" s="235"/>
      <c r="QCZ10" s="11"/>
      <c r="QDA10" s="11"/>
      <c r="QDB10" s="11"/>
      <c r="QDC10" s="11"/>
      <c r="QDD10" s="11"/>
      <c r="QDE10" s="234"/>
      <c r="QDF10" s="235"/>
      <c r="QDG10" s="11"/>
      <c r="QDH10" s="11"/>
      <c r="QDI10" s="11"/>
      <c r="QDJ10" s="11"/>
      <c r="QDK10" s="11"/>
      <c r="QDL10" s="234"/>
      <c r="QDM10" s="235"/>
      <c r="QDN10" s="11"/>
      <c r="QDO10" s="11"/>
      <c r="QDP10" s="11"/>
      <c r="QDQ10" s="11"/>
      <c r="QDR10" s="11"/>
      <c r="QDS10" s="234"/>
      <c r="QDT10" s="235"/>
      <c r="QDU10" s="11"/>
      <c r="QDV10" s="11"/>
      <c r="QDW10" s="11"/>
      <c r="QDX10" s="11"/>
      <c r="QDY10" s="11"/>
      <c r="QDZ10" s="234"/>
      <c r="QEA10" s="235"/>
      <c r="QEB10" s="11"/>
      <c r="QEC10" s="11"/>
      <c r="QED10" s="11"/>
      <c r="QEE10" s="11"/>
      <c r="QEF10" s="11"/>
      <c r="QEG10" s="234"/>
      <c r="QEH10" s="235"/>
      <c r="QEI10" s="11"/>
      <c r="QEJ10" s="11"/>
      <c r="QEK10" s="11"/>
      <c r="QEL10" s="11"/>
      <c r="QEM10" s="11"/>
      <c r="QEN10" s="234"/>
      <c r="QEO10" s="235"/>
      <c r="QEP10" s="11"/>
      <c r="QEQ10" s="11"/>
      <c r="QER10" s="11"/>
      <c r="QES10" s="11"/>
      <c r="QET10" s="11"/>
      <c r="QEU10" s="234"/>
      <c r="QEV10" s="235"/>
      <c r="QEW10" s="11"/>
      <c r="QEX10" s="11"/>
      <c r="QEY10" s="11"/>
      <c r="QEZ10" s="11"/>
      <c r="QFA10" s="11"/>
      <c r="QFB10" s="234"/>
      <c r="QFC10" s="235"/>
      <c r="QFD10" s="11"/>
      <c r="QFE10" s="11"/>
      <c r="QFF10" s="11"/>
      <c r="QFG10" s="11"/>
      <c r="QFH10" s="11"/>
      <c r="QFI10" s="234"/>
      <c r="QFJ10" s="235"/>
      <c r="QFK10" s="11"/>
      <c r="QFL10" s="11"/>
      <c r="QFM10" s="11"/>
      <c r="QFN10" s="11"/>
      <c r="QFO10" s="11"/>
      <c r="QFP10" s="234"/>
      <c r="QFQ10" s="235"/>
      <c r="QFR10" s="11"/>
      <c r="QFS10" s="11"/>
      <c r="QFT10" s="11"/>
      <c r="QFU10" s="11"/>
      <c r="QFV10" s="11"/>
      <c r="QFW10" s="234"/>
      <c r="QFX10" s="235"/>
      <c r="QFY10" s="11"/>
      <c r="QFZ10" s="11"/>
      <c r="QGA10" s="11"/>
      <c r="QGB10" s="11"/>
      <c r="QGC10" s="11"/>
      <c r="QGD10" s="234"/>
      <c r="QGE10" s="235"/>
      <c r="QGF10" s="11"/>
      <c r="QGG10" s="11"/>
      <c r="QGH10" s="11"/>
      <c r="QGI10" s="11"/>
      <c r="QGJ10" s="11"/>
      <c r="QGK10" s="234"/>
      <c r="QGL10" s="235"/>
      <c r="QGM10" s="11"/>
      <c r="QGN10" s="11"/>
      <c r="QGO10" s="11"/>
      <c r="QGP10" s="11"/>
      <c r="QGQ10" s="11"/>
      <c r="QGR10" s="234"/>
      <c r="QGS10" s="235"/>
      <c r="QGT10" s="11"/>
      <c r="QGU10" s="11"/>
      <c r="QGV10" s="11"/>
      <c r="QGW10" s="11"/>
      <c r="QGX10" s="11"/>
      <c r="QGY10" s="234"/>
      <c r="QGZ10" s="235"/>
      <c r="QHA10" s="11"/>
      <c r="QHB10" s="11"/>
      <c r="QHC10" s="11"/>
      <c r="QHD10" s="11"/>
      <c r="QHE10" s="11"/>
      <c r="QHF10" s="234"/>
      <c r="QHG10" s="235"/>
      <c r="QHH10" s="11"/>
      <c r="QHI10" s="11"/>
      <c r="QHJ10" s="11"/>
      <c r="QHK10" s="11"/>
      <c r="QHL10" s="11"/>
      <c r="QHM10" s="234"/>
      <c r="QHN10" s="235"/>
      <c r="QHO10" s="11"/>
      <c r="QHP10" s="11"/>
      <c r="QHQ10" s="11"/>
      <c r="QHR10" s="11"/>
      <c r="QHS10" s="11"/>
      <c r="QHT10" s="234"/>
      <c r="QHU10" s="235"/>
      <c r="QHV10" s="11"/>
      <c r="QHW10" s="11"/>
      <c r="QHX10" s="11"/>
      <c r="QHY10" s="11"/>
      <c r="QHZ10" s="11"/>
      <c r="QIA10" s="234"/>
      <c r="QIB10" s="235"/>
      <c r="QIC10" s="11"/>
      <c r="QID10" s="11"/>
      <c r="QIE10" s="11"/>
      <c r="QIF10" s="11"/>
      <c r="QIG10" s="11"/>
      <c r="QIH10" s="234"/>
      <c r="QII10" s="235"/>
      <c r="QIJ10" s="11"/>
      <c r="QIK10" s="11"/>
      <c r="QIL10" s="11"/>
      <c r="QIM10" s="11"/>
      <c r="QIN10" s="11"/>
      <c r="QIO10" s="234"/>
      <c r="QIP10" s="235"/>
      <c r="QIQ10" s="11"/>
      <c r="QIR10" s="11"/>
      <c r="QIS10" s="11"/>
      <c r="QIT10" s="11"/>
      <c r="QIU10" s="11"/>
      <c r="QIV10" s="234"/>
      <c r="QIW10" s="235"/>
      <c r="QIX10" s="11"/>
      <c r="QIY10" s="11"/>
      <c r="QIZ10" s="11"/>
      <c r="QJA10" s="11"/>
      <c r="QJB10" s="11"/>
      <c r="QJC10" s="234"/>
      <c r="QJD10" s="235"/>
      <c r="QJE10" s="11"/>
      <c r="QJF10" s="11"/>
      <c r="QJG10" s="11"/>
      <c r="QJH10" s="11"/>
      <c r="QJI10" s="11"/>
      <c r="QJJ10" s="234"/>
      <c r="QJK10" s="235"/>
      <c r="QJL10" s="11"/>
      <c r="QJM10" s="11"/>
      <c r="QJN10" s="11"/>
      <c r="QJO10" s="11"/>
      <c r="QJP10" s="11"/>
      <c r="QJQ10" s="234"/>
      <c r="QJR10" s="235"/>
      <c r="QJS10" s="11"/>
      <c r="QJT10" s="11"/>
      <c r="QJU10" s="11"/>
      <c r="QJV10" s="11"/>
      <c r="QJW10" s="11"/>
      <c r="QJX10" s="234"/>
      <c r="QJY10" s="235"/>
      <c r="QJZ10" s="11"/>
      <c r="QKA10" s="11"/>
      <c r="QKB10" s="11"/>
      <c r="QKC10" s="11"/>
      <c r="QKD10" s="11"/>
      <c r="QKE10" s="234"/>
      <c r="QKF10" s="235"/>
      <c r="QKG10" s="11"/>
      <c r="QKH10" s="11"/>
      <c r="QKI10" s="11"/>
      <c r="QKJ10" s="11"/>
      <c r="QKK10" s="11"/>
      <c r="QKL10" s="234"/>
      <c r="QKM10" s="235"/>
      <c r="QKN10" s="11"/>
      <c r="QKO10" s="11"/>
      <c r="QKP10" s="11"/>
      <c r="QKQ10" s="11"/>
      <c r="QKR10" s="11"/>
      <c r="QKS10" s="234"/>
      <c r="QKT10" s="235"/>
      <c r="QKU10" s="11"/>
      <c r="QKV10" s="11"/>
      <c r="QKW10" s="11"/>
      <c r="QKX10" s="11"/>
      <c r="QKY10" s="11"/>
      <c r="QKZ10" s="234"/>
      <c r="QLA10" s="235"/>
      <c r="QLB10" s="11"/>
      <c r="QLC10" s="11"/>
      <c r="QLD10" s="11"/>
      <c r="QLE10" s="11"/>
      <c r="QLF10" s="11"/>
      <c r="QLG10" s="234"/>
      <c r="QLH10" s="235"/>
      <c r="QLI10" s="11"/>
      <c r="QLJ10" s="11"/>
      <c r="QLK10" s="11"/>
      <c r="QLL10" s="11"/>
      <c r="QLM10" s="11"/>
      <c r="QLN10" s="234"/>
      <c r="QLO10" s="235"/>
      <c r="QLP10" s="11"/>
      <c r="QLQ10" s="11"/>
      <c r="QLR10" s="11"/>
      <c r="QLS10" s="11"/>
      <c r="QLT10" s="11"/>
      <c r="QLU10" s="234"/>
      <c r="QLV10" s="235"/>
      <c r="QLW10" s="11"/>
      <c r="QLX10" s="11"/>
      <c r="QLY10" s="11"/>
      <c r="QLZ10" s="11"/>
      <c r="QMA10" s="11"/>
      <c r="QMB10" s="234"/>
      <c r="QMC10" s="235"/>
      <c r="QMD10" s="11"/>
      <c r="QME10" s="11"/>
      <c r="QMF10" s="11"/>
      <c r="QMG10" s="11"/>
      <c r="QMH10" s="11"/>
      <c r="QMI10" s="234"/>
      <c r="QMJ10" s="235"/>
      <c r="QMK10" s="11"/>
      <c r="QML10" s="11"/>
      <c r="QMM10" s="11"/>
      <c r="QMN10" s="11"/>
      <c r="QMO10" s="11"/>
      <c r="QMP10" s="234"/>
      <c r="QMQ10" s="235"/>
      <c r="QMR10" s="11"/>
      <c r="QMS10" s="11"/>
      <c r="QMT10" s="11"/>
      <c r="QMU10" s="11"/>
      <c r="QMV10" s="11"/>
      <c r="QMW10" s="234"/>
      <c r="QMX10" s="235"/>
      <c r="QMY10" s="11"/>
      <c r="QMZ10" s="11"/>
      <c r="QNA10" s="11"/>
      <c r="QNB10" s="11"/>
      <c r="QNC10" s="11"/>
      <c r="QND10" s="234"/>
      <c r="QNE10" s="235"/>
      <c r="QNF10" s="11"/>
      <c r="QNG10" s="11"/>
      <c r="QNH10" s="11"/>
      <c r="QNI10" s="11"/>
      <c r="QNJ10" s="11"/>
      <c r="QNK10" s="234"/>
      <c r="QNL10" s="235"/>
      <c r="QNM10" s="11"/>
      <c r="QNN10" s="11"/>
      <c r="QNO10" s="11"/>
      <c r="QNP10" s="11"/>
      <c r="QNQ10" s="11"/>
      <c r="QNR10" s="234"/>
      <c r="QNS10" s="235"/>
      <c r="QNT10" s="11"/>
      <c r="QNU10" s="11"/>
      <c r="QNV10" s="11"/>
      <c r="QNW10" s="11"/>
      <c r="QNX10" s="11"/>
      <c r="QNY10" s="234"/>
      <c r="QNZ10" s="235"/>
      <c r="QOA10" s="11"/>
      <c r="QOB10" s="11"/>
      <c r="QOC10" s="11"/>
      <c r="QOD10" s="11"/>
      <c r="QOE10" s="11"/>
      <c r="QOF10" s="234"/>
      <c r="QOG10" s="235"/>
      <c r="QOH10" s="11"/>
      <c r="QOI10" s="11"/>
      <c r="QOJ10" s="11"/>
      <c r="QOK10" s="11"/>
      <c r="QOL10" s="11"/>
      <c r="QOM10" s="234"/>
      <c r="QON10" s="235"/>
      <c r="QOO10" s="11"/>
      <c r="QOP10" s="11"/>
      <c r="QOQ10" s="11"/>
      <c r="QOR10" s="11"/>
      <c r="QOS10" s="11"/>
      <c r="QOT10" s="234"/>
      <c r="QOU10" s="235"/>
      <c r="QOV10" s="11"/>
      <c r="QOW10" s="11"/>
      <c r="QOX10" s="11"/>
      <c r="QOY10" s="11"/>
      <c r="QOZ10" s="11"/>
      <c r="QPA10" s="234"/>
      <c r="QPB10" s="235"/>
      <c r="QPC10" s="11"/>
      <c r="QPD10" s="11"/>
      <c r="QPE10" s="11"/>
      <c r="QPF10" s="11"/>
      <c r="QPG10" s="11"/>
      <c r="QPH10" s="234"/>
      <c r="QPI10" s="235"/>
      <c r="QPJ10" s="11"/>
      <c r="QPK10" s="11"/>
      <c r="QPL10" s="11"/>
      <c r="QPM10" s="11"/>
      <c r="QPN10" s="11"/>
      <c r="QPO10" s="234"/>
      <c r="QPP10" s="235"/>
      <c r="QPQ10" s="11"/>
      <c r="QPR10" s="11"/>
      <c r="QPS10" s="11"/>
      <c r="QPT10" s="11"/>
      <c r="QPU10" s="11"/>
      <c r="QPV10" s="234"/>
      <c r="QPW10" s="235"/>
      <c r="QPX10" s="11"/>
      <c r="QPY10" s="11"/>
      <c r="QPZ10" s="11"/>
      <c r="QQA10" s="11"/>
      <c r="QQB10" s="11"/>
      <c r="QQC10" s="234"/>
      <c r="QQD10" s="235"/>
      <c r="QQE10" s="11"/>
      <c r="QQF10" s="11"/>
      <c r="QQG10" s="11"/>
      <c r="QQH10" s="11"/>
      <c r="QQI10" s="11"/>
      <c r="QQJ10" s="234"/>
      <c r="QQK10" s="235"/>
      <c r="QQL10" s="11"/>
      <c r="QQM10" s="11"/>
      <c r="QQN10" s="11"/>
      <c r="QQO10" s="11"/>
      <c r="QQP10" s="11"/>
      <c r="QQQ10" s="234"/>
      <c r="QQR10" s="235"/>
      <c r="QQS10" s="11"/>
      <c r="QQT10" s="11"/>
      <c r="QQU10" s="11"/>
      <c r="QQV10" s="11"/>
      <c r="QQW10" s="11"/>
      <c r="QQX10" s="234"/>
      <c r="QQY10" s="235"/>
      <c r="QQZ10" s="11"/>
      <c r="QRA10" s="11"/>
      <c r="QRB10" s="11"/>
      <c r="QRC10" s="11"/>
      <c r="QRD10" s="11"/>
      <c r="QRE10" s="234"/>
      <c r="QRF10" s="235"/>
      <c r="QRG10" s="11"/>
      <c r="QRH10" s="11"/>
      <c r="QRI10" s="11"/>
      <c r="QRJ10" s="11"/>
      <c r="QRK10" s="11"/>
      <c r="QRL10" s="234"/>
      <c r="QRM10" s="235"/>
      <c r="QRN10" s="11"/>
      <c r="QRO10" s="11"/>
      <c r="QRP10" s="11"/>
      <c r="QRQ10" s="11"/>
      <c r="QRR10" s="11"/>
      <c r="QRS10" s="234"/>
      <c r="QRT10" s="235"/>
      <c r="QRU10" s="11"/>
      <c r="QRV10" s="11"/>
      <c r="QRW10" s="11"/>
      <c r="QRX10" s="11"/>
      <c r="QRY10" s="11"/>
      <c r="QRZ10" s="234"/>
      <c r="QSA10" s="235"/>
      <c r="QSB10" s="11"/>
      <c r="QSC10" s="11"/>
      <c r="QSD10" s="11"/>
      <c r="QSE10" s="11"/>
      <c r="QSF10" s="11"/>
      <c r="QSG10" s="234"/>
      <c r="QSH10" s="235"/>
      <c r="QSI10" s="11"/>
      <c r="QSJ10" s="11"/>
      <c r="QSK10" s="11"/>
      <c r="QSL10" s="11"/>
      <c r="QSM10" s="11"/>
      <c r="QSN10" s="234"/>
      <c r="QSO10" s="235"/>
      <c r="QSP10" s="11"/>
      <c r="QSQ10" s="11"/>
      <c r="QSR10" s="11"/>
      <c r="QSS10" s="11"/>
      <c r="QST10" s="11"/>
      <c r="QSU10" s="234"/>
      <c r="QSV10" s="235"/>
      <c r="QSW10" s="11"/>
      <c r="QSX10" s="11"/>
      <c r="QSY10" s="11"/>
      <c r="QSZ10" s="11"/>
      <c r="QTA10" s="11"/>
      <c r="QTB10" s="234"/>
      <c r="QTC10" s="235"/>
      <c r="QTD10" s="11"/>
      <c r="QTE10" s="11"/>
      <c r="QTF10" s="11"/>
      <c r="QTG10" s="11"/>
      <c r="QTH10" s="11"/>
      <c r="QTI10" s="234"/>
      <c r="QTJ10" s="235"/>
      <c r="QTK10" s="11"/>
      <c r="QTL10" s="11"/>
      <c r="QTM10" s="11"/>
      <c r="QTN10" s="11"/>
      <c r="QTO10" s="11"/>
      <c r="QTP10" s="234"/>
      <c r="QTQ10" s="235"/>
      <c r="QTR10" s="11"/>
      <c r="QTS10" s="11"/>
      <c r="QTT10" s="11"/>
      <c r="QTU10" s="11"/>
      <c r="QTV10" s="11"/>
      <c r="QTW10" s="234"/>
      <c r="QTX10" s="235"/>
      <c r="QTY10" s="11"/>
      <c r="QTZ10" s="11"/>
      <c r="QUA10" s="11"/>
      <c r="QUB10" s="11"/>
      <c r="QUC10" s="11"/>
      <c r="QUD10" s="234"/>
      <c r="QUE10" s="235"/>
      <c r="QUF10" s="11"/>
      <c r="QUG10" s="11"/>
      <c r="QUH10" s="11"/>
      <c r="QUI10" s="11"/>
      <c r="QUJ10" s="11"/>
      <c r="QUK10" s="234"/>
      <c r="QUL10" s="235"/>
      <c r="QUM10" s="11"/>
      <c r="QUN10" s="11"/>
      <c r="QUO10" s="11"/>
      <c r="QUP10" s="11"/>
      <c r="QUQ10" s="11"/>
      <c r="QUR10" s="234"/>
      <c r="QUS10" s="235"/>
      <c r="QUT10" s="11"/>
      <c r="QUU10" s="11"/>
      <c r="QUV10" s="11"/>
      <c r="QUW10" s="11"/>
      <c r="QUX10" s="11"/>
      <c r="QUY10" s="234"/>
      <c r="QUZ10" s="235"/>
      <c r="QVA10" s="11"/>
      <c r="QVB10" s="11"/>
      <c r="QVC10" s="11"/>
      <c r="QVD10" s="11"/>
      <c r="QVE10" s="11"/>
      <c r="QVF10" s="234"/>
      <c r="QVG10" s="235"/>
      <c r="QVH10" s="11"/>
      <c r="QVI10" s="11"/>
      <c r="QVJ10" s="11"/>
      <c r="QVK10" s="11"/>
      <c r="QVL10" s="11"/>
      <c r="QVM10" s="234"/>
      <c r="QVN10" s="235"/>
      <c r="QVO10" s="11"/>
      <c r="QVP10" s="11"/>
      <c r="QVQ10" s="11"/>
      <c r="QVR10" s="11"/>
      <c r="QVS10" s="11"/>
      <c r="QVT10" s="234"/>
      <c r="QVU10" s="235"/>
      <c r="QVV10" s="11"/>
      <c r="QVW10" s="11"/>
      <c r="QVX10" s="11"/>
      <c r="QVY10" s="11"/>
      <c r="QVZ10" s="11"/>
      <c r="QWA10" s="234"/>
      <c r="QWB10" s="235"/>
      <c r="QWC10" s="11"/>
      <c r="QWD10" s="11"/>
      <c r="QWE10" s="11"/>
      <c r="QWF10" s="11"/>
      <c r="QWG10" s="11"/>
      <c r="QWH10" s="234"/>
      <c r="QWI10" s="235"/>
      <c r="QWJ10" s="11"/>
      <c r="QWK10" s="11"/>
      <c r="QWL10" s="11"/>
      <c r="QWM10" s="11"/>
      <c r="QWN10" s="11"/>
      <c r="QWO10" s="234"/>
      <c r="QWP10" s="235"/>
      <c r="QWQ10" s="11"/>
      <c r="QWR10" s="11"/>
      <c r="QWS10" s="11"/>
      <c r="QWT10" s="11"/>
      <c r="QWU10" s="11"/>
      <c r="QWV10" s="234"/>
      <c r="QWW10" s="235"/>
      <c r="QWX10" s="11"/>
      <c r="QWY10" s="11"/>
      <c r="QWZ10" s="11"/>
      <c r="QXA10" s="11"/>
      <c r="QXB10" s="11"/>
      <c r="QXC10" s="234"/>
      <c r="QXD10" s="235"/>
      <c r="QXE10" s="11"/>
      <c r="QXF10" s="11"/>
      <c r="QXG10" s="11"/>
      <c r="QXH10" s="11"/>
      <c r="QXI10" s="11"/>
      <c r="QXJ10" s="234"/>
      <c r="QXK10" s="235"/>
      <c r="QXL10" s="11"/>
      <c r="QXM10" s="11"/>
      <c r="QXN10" s="11"/>
      <c r="QXO10" s="11"/>
      <c r="QXP10" s="11"/>
      <c r="QXQ10" s="234"/>
      <c r="QXR10" s="235"/>
      <c r="QXS10" s="11"/>
      <c r="QXT10" s="11"/>
      <c r="QXU10" s="11"/>
      <c r="QXV10" s="11"/>
      <c r="QXW10" s="11"/>
      <c r="QXX10" s="234"/>
      <c r="QXY10" s="235"/>
      <c r="QXZ10" s="11"/>
      <c r="QYA10" s="11"/>
      <c r="QYB10" s="11"/>
      <c r="QYC10" s="11"/>
      <c r="QYD10" s="11"/>
      <c r="QYE10" s="234"/>
      <c r="QYF10" s="235"/>
      <c r="QYG10" s="11"/>
      <c r="QYH10" s="11"/>
      <c r="QYI10" s="11"/>
      <c r="QYJ10" s="11"/>
      <c r="QYK10" s="11"/>
      <c r="QYL10" s="234"/>
      <c r="QYM10" s="235"/>
      <c r="QYN10" s="11"/>
      <c r="QYO10" s="11"/>
      <c r="QYP10" s="11"/>
      <c r="QYQ10" s="11"/>
      <c r="QYR10" s="11"/>
      <c r="QYS10" s="234"/>
      <c r="QYT10" s="235"/>
      <c r="QYU10" s="11"/>
      <c r="QYV10" s="11"/>
      <c r="QYW10" s="11"/>
      <c r="QYX10" s="11"/>
      <c r="QYY10" s="11"/>
      <c r="QYZ10" s="234"/>
      <c r="QZA10" s="235"/>
      <c r="QZB10" s="11"/>
      <c r="QZC10" s="11"/>
      <c r="QZD10" s="11"/>
      <c r="QZE10" s="11"/>
      <c r="QZF10" s="11"/>
      <c r="QZG10" s="234"/>
      <c r="QZH10" s="235"/>
      <c r="QZI10" s="11"/>
      <c r="QZJ10" s="11"/>
      <c r="QZK10" s="11"/>
      <c r="QZL10" s="11"/>
      <c r="QZM10" s="11"/>
      <c r="QZN10" s="234"/>
      <c r="QZO10" s="235"/>
      <c r="QZP10" s="11"/>
      <c r="QZQ10" s="11"/>
      <c r="QZR10" s="11"/>
      <c r="QZS10" s="11"/>
      <c r="QZT10" s="11"/>
      <c r="QZU10" s="234"/>
      <c r="QZV10" s="235"/>
      <c r="QZW10" s="11"/>
      <c r="QZX10" s="11"/>
      <c r="QZY10" s="11"/>
      <c r="QZZ10" s="11"/>
      <c r="RAA10" s="11"/>
      <c r="RAB10" s="234"/>
      <c r="RAC10" s="235"/>
      <c r="RAD10" s="11"/>
      <c r="RAE10" s="11"/>
      <c r="RAF10" s="11"/>
      <c r="RAG10" s="11"/>
      <c r="RAH10" s="11"/>
      <c r="RAI10" s="234"/>
      <c r="RAJ10" s="235"/>
      <c r="RAK10" s="11"/>
      <c r="RAL10" s="11"/>
      <c r="RAM10" s="11"/>
      <c r="RAN10" s="11"/>
      <c r="RAO10" s="11"/>
      <c r="RAP10" s="234"/>
      <c r="RAQ10" s="235"/>
      <c r="RAR10" s="11"/>
      <c r="RAS10" s="11"/>
      <c r="RAT10" s="11"/>
      <c r="RAU10" s="11"/>
      <c r="RAV10" s="11"/>
      <c r="RAW10" s="234"/>
      <c r="RAX10" s="235"/>
      <c r="RAY10" s="11"/>
      <c r="RAZ10" s="11"/>
      <c r="RBA10" s="11"/>
      <c r="RBB10" s="11"/>
      <c r="RBC10" s="11"/>
      <c r="RBD10" s="234"/>
      <c r="RBE10" s="235"/>
      <c r="RBF10" s="11"/>
      <c r="RBG10" s="11"/>
      <c r="RBH10" s="11"/>
      <c r="RBI10" s="11"/>
      <c r="RBJ10" s="11"/>
      <c r="RBK10" s="234"/>
      <c r="RBL10" s="235"/>
      <c r="RBM10" s="11"/>
      <c r="RBN10" s="11"/>
      <c r="RBO10" s="11"/>
      <c r="RBP10" s="11"/>
      <c r="RBQ10" s="11"/>
      <c r="RBR10" s="234"/>
      <c r="RBS10" s="235"/>
      <c r="RBT10" s="11"/>
      <c r="RBU10" s="11"/>
      <c r="RBV10" s="11"/>
      <c r="RBW10" s="11"/>
      <c r="RBX10" s="11"/>
      <c r="RBY10" s="234"/>
      <c r="RBZ10" s="235"/>
      <c r="RCA10" s="11"/>
      <c r="RCB10" s="11"/>
      <c r="RCC10" s="11"/>
      <c r="RCD10" s="11"/>
      <c r="RCE10" s="11"/>
      <c r="RCF10" s="234"/>
      <c r="RCG10" s="235"/>
      <c r="RCH10" s="11"/>
      <c r="RCI10" s="11"/>
      <c r="RCJ10" s="11"/>
      <c r="RCK10" s="11"/>
      <c r="RCL10" s="11"/>
      <c r="RCM10" s="234"/>
      <c r="RCN10" s="235"/>
      <c r="RCO10" s="11"/>
      <c r="RCP10" s="11"/>
      <c r="RCQ10" s="11"/>
      <c r="RCR10" s="11"/>
      <c r="RCS10" s="11"/>
      <c r="RCT10" s="234"/>
      <c r="RCU10" s="235"/>
      <c r="RCV10" s="11"/>
      <c r="RCW10" s="11"/>
      <c r="RCX10" s="11"/>
      <c r="RCY10" s="11"/>
      <c r="RCZ10" s="11"/>
      <c r="RDA10" s="234"/>
      <c r="RDB10" s="235"/>
      <c r="RDC10" s="11"/>
      <c r="RDD10" s="11"/>
      <c r="RDE10" s="11"/>
      <c r="RDF10" s="11"/>
      <c r="RDG10" s="11"/>
      <c r="RDH10" s="234"/>
      <c r="RDI10" s="235"/>
      <c r="RDJ10" s="11"/>
      <c r="RDK10" s="11"/>
      <c r="RDL10" s="11"/>
      <c r="RDM10" s="11"/>
      <c r="RDN10" s="11"/>
      <c r="RDO10" s="234"/>
      <c r="RDP10" s="235"/>
      <c r="RDQ10" s="11"/>
      <c r="RDR10" s="11"/>
      <c r="RDS10" s="11"/>
      <c r="RDT10" s="11"/>
      <c r="RDU10" s="11"/>
      <c r="RDV10" s="234"/>
      <c r="RDW10" s="235"/>
      <c r="RDX10" s="11"/>
      <c r="RDY10" s="11"/>
      <c r="RDZ10" s="11"/>
      <c r="REA10" s="11"/>
      <c r="REB10" s="11"/>
      <c r="REC10" s="234"/>
      <c r="RED10" s="235"/>
      <c r="REE10" s="11"/>
      <c r="REF10" s="11"/>
      <c r="REG10" s="11"/>
      <c r="REH10" s="11"/>
      <c r="REI10" s="11"/>
      <c r="REJ10" s="234"/>
      <c r="REK10" s="235"/>
      <c r="REL10" s="11"/>
      <c r="REM10" s="11"/>
      <c r="REN10" s="11"/>
      <c r="REO10" s="11"/>
      <c r="REP10" s="11"/>
      <c r="REQ10" s="234"/>
      <c r="RER10" s="235"/>
      <c r="RES10" s="11"/>
      <c r="RET10" s="11"/>
      <c r="REU10" s="11"/>
      <c r="REV10" s="11"/>
      <c r="REW10" s="11"/>
      <c r="REX10" s="234"/>
      <c r="REY10" s="235"/>
      <c r="REZ10" s="11"/>
      <c r="RFA10" s="11"/>
      <c r="RFB10" s="11"/>
      <c r="RFC10" s="11"/>
      <c r="RFD10" s="11"/>
      <c r="RFE10" s="234"/>
      <c r="RFF10" s="235"/>
      <c r="RFG10" s="11"/>
      <c r="RFH10" s="11"/>
      <c r="RFI10" s="11"/>
      <c r="RFJ10" s="11"/>
      <c r="RFK10" s="11"/>
      <c r="RFL10" s="234"/>
      <c r="RFM10" s="235"/>
      <c r="RFN10" s="11"/>
      <c r="RFO10" s="11"/>
      <c r="RFP10" s="11"/>
      <c r="RFQ10" s="11"/>
      <c r="RFR10" s="11"/>
      <c r="RFS10" s="234"/>
      <c r="RFT10" s="235"/>
      <c r="RFU10" s="11"/>
      <c r="RFV10" s="11"/>
      <c r="RFW10" s="11"/>
      <c r="RFX10" s="11"/>
      <c r="RFY10" s="11"/>
      <c r="RFZ10" s="234"/>
      <c r="RGA10" s="235"/>
      <c r="RGB10" s="11"/>
      <c r="RGC10" s="11"/>
      <c r="RGD10" s="11"/>
      <c r="RGE10" s="11"/>
      <c r="RGF10" s="11"/>
      <c r="RGG10" s="234"/>
      <c r="RGH10" s="235"/>
      <c r="RGI10" s="11"/>
      <c r="RGJ10" s="11"/>
      <c r="RGK10" s="11"/>
      <c r="RGL10" s="11"/>
      <c r="RGM10" s="11"/>
      <c r="RGN10" s="234"/>
      <c r="RGO10" s="235"/>
      <c r="RGP10" s="11"/>
      <c r="RGQ10" s="11"/>
      <c r="RGR10" s="11"/>
      <c r="RGS10" s="11"/>
      <c r="RGT10" s="11"/>
      <c r="RGU10" s="234"/>
      <c r="RGV10" s="235"/>
      <c r="RGW10" s="11"/>
      <c r="RGX10" s="11"/>
      <c r="RGY10" s="11"/>
      <c r="RGZ10" s="11"/>
      <c r="RHA10" s="11"/>
      <c r="RHB10" s="234"/>
      <c r="RHC10" s="235"/>
      <c r="RHD10" s="11"/>
      <c r="RHE10" s="11"/>
      <c r="RHF10" s="11"/>
      <c r="RHG10" s="11"/>
      <c r="RHH10" s="11"/>
      <c r="RHI10" s="234"/>
      <c r="RHJ10" s="235"/>
      <c r="RHK10" s="11"/>
      <c r="RHL10" s="11"/>
      <c r="RHM10" s="11"/>
      <c r="RHN10" s="11"/>
      <c r="RHO10" s="11"/>
      <c r="RHP10" s="234"/>
      <c r="RHQ10" s="235"/>
      <c r="RHR10" s="11"/>
      <c r="RHS10" s="11"/>
      <c r="RHT10" s="11"/>
      <c r="RHU10" s="11"/>
      <c r="RHV10" s="11"/>
      <c r="RHW10" s="234"/>
      <c r="RHX10" s="235"/>
      <c r="RHY10" s="11"/>
      <c r="RHZ10" s="11"/>
      <c r="RIA10" s="11"/>
      <c r="RIB10" s="11"/>
      <c r="RIC10" s="11"/>
      <c r="RID10" s="234"/>
      <c r="RIE10" s="235"/>
      <c r="RIF10" s="11"/>
      <c r="RIG10" s="11"/>
      <c r="RIH10" s="11"/>
      <c r="RII10" s="11"/>
      <c r="RIJ10" s="11"/>
      <c r="RIK10" s="234"/>
      <c r="RIL10" s="235"/>
      <c r="RIM10" s="11"/>
      <c r="RIN10" s="11"/>
      <c r="RIO10" s="11"/>
      <c r="RIP10" s="11"/>
      <c r="RIQ10" s="11"/>
      <c r="RIR10" s="234"/>
      <c r="RIS10" s="235"/>
      <c r="RIT10" s="11"/>
      <c r="RIU10" s="11"/>
      <c r="RIV10" s="11"/>
      <c r="RIW10" s="11"/>
      <c r="RIX10" s="11"/>
      <c r="RIY10" s="234"/>
      <c r="RIZ10" s="235"/>
      <c r="RJA10" s="11"/>
      <c r="RJB10" s="11"/>
      <c r="RJC10" s="11"/>
      <c r="RJD10" s="11"/>
      <c r="RJE10" s="11"/>
      <c r="RJF10" s="234"/>
      <c r="RJG10" s="235"/>
      <c r="RJH10" s="11"/>
      <c r="RJI10" s="11"/>
      <c r="RJJ10" s="11"/>
      <c r="RJK10" s="11"/>
      <c r="RJL10" s="11"/>
      <c r="RJM10" s="234"/>
      <c r="RJN10" s="235"/>
      <c r="RJO10" s="11"/>
      <c r="RJP10" s="11"/>
      <c r="RJQ10" s="11"/>
      <c r="RJR10" s="11"/>
      <c r="RJS10" s="11"/>
      <c r="RJT10" s="234"/>
      <c r="RJU10" s="235"/>
      <c r="RJV10" s="11"/>
      <c r="RJW10" s="11"/>
      <c r="RJX10" s="11"/>
      <c r="RJY10" s="11"/>
      <c r="RJZ10" s="11"/>
      <c r="RKA10" s="234"/>
      <c r="RKB10" s="235"/>
      <c r="RKC10" s="11"/>
      <c r="RKD10" s="11"/>
      <c r="RKE10" s="11"/>
      <c r="RKF10" s="11"/>
      <c r="RKG10" s="11"/>
      <c r="RKH10" s="234"/>
      <c r="RKI10" s="235"/>
      <c r="RKJ10" s="11"/>
      <c r="RKK10" s="11"/>
      <c r="RKL10" s="11"/>
      <c r="RKM10" s="11"/>
      <c r="RKN10" s="11"/>
      <c r="RKO10" s="234"/>
      <c r="RKP10" s="235"/>
      <c r="RKQ10" s="11"/>
      <c r="RKR10" s="11"/>
      <c r="RKS10" s="11"/>
      <c r="RKT10" s="11"/>
      <c r="RKU10" s="11"/>
      <c r="RKV10" s="234"/>
      <c r="RKW10" s="235"/>
      <c r="RKX10" s="11"/>
      <c r="RKY10" s="11"/>
      <c r="RKZ10" s="11"/>
      <c r="RLA10" s="11"/>
      <c r="RLB10" s="11"/>
      <c r="RLC10" s="234"/>
      <c r="RLD10" s="235"/>
      <c r="RLE10" s="11"/>
      <c r="RLF10" s="11"/>
      <c r="RLG10" s="11"/>
      <c r="RLH10" s="11"/>
      <c r="RLI10" s="11"/>
      <c r="RLJ10" s="234"/>
      <c r="RLK10" s="235"/>
      <c r="RLL10" s="11"/>
      <c r="RLM10" s="11"/>
      <c r="RLN10" s="11"/>
      <c r="RLO10" s="11"/>
      <c r="RLP10" s="11"/>
      <c r="RLQ10" s="234"/>
      <c r="RLR10" s="235"/>
      <c r="RLS10" s="11"/>
      <c r="RLT10" s="11"/>
      <c r="RLU10" s="11"/>
      <c r="RLV10" s="11"/>
      <c r="RLW10" s="11"/>
      <c r="RLX10" s="234"/>
      <c r="RLY10" s="235"/>
      <c r="RLZ10" s="11"/>
      <c r="RMA10" s="11"/>
      <c r="RMB10" s="11"/>
      <c r="RMC10" s="11"/>
      <c r="RMD10" s="11"/>
      <c r="RME10" s="234"/>
      <c r="RMF10" s="235"/>
      <c r="RMG10" s="11"/>
      <c r="RMH10" s="11"/>
      <c r="RMI10" s="11"/>
      <c r="RMJ10" s="11"/>
      <c r="RMK10" s="11"/>
      <c r="RML10" s="234"/>
      <c r="RMM10" s="235"/>
      <c r="RMN10" s="11"/>
      <c r="RMO10" s="11"/>
      <c r="RMP10" s="11"/>
      <c r="RMQ10" s="11"/>
      <c r="RMR10" s="11"/>
      <c r="RMS10" s="234"/>
      <c r="RMT10" s="235"/>
      <c r="RMU10" s="11"/>
      <c r="RMV10" s="11"/>
      <c r="RMW10" s="11"/>
      <c r="RMX10" s="11"/>
      <c r="RMY10" s="11"/>
      <c r="RMZ10" s="234"/>
      <c r="RNA10" s="235"/>
      <c r="RNB10" s="11"/>
      <c r="RNC10" s="11"/>
      <c r="RND10" s="11"/>
      <c r="RNE10" s="11"/>
      <c r="RNF10" s="11"/>
      <c r="RNG10" s="234"/>
      <c r="RNH10" s="235"/>
      <c r="RNI10" s="11"/>
      <c r="RNJ10" s="11"/>
      <c r="RNK10" s="11"/>
      <c r="RNL10" s="11"/>
      <c r="RNM10" s="11"/>
      <c r="RNN10" s="234"/>
      <c r="RNO10" s="235"/>
      <c r="RNP10" s="11"/>
      <c r="RNQ10" s="11"/>
      <c r="RNR10" s="11"/>
      <c r="RNS10" s="11"/>
      <c r="RNT10" s="11"/>
      <c r="RNU10" s="234"/>
      <c r="RNV10" s="235"/>
      <c r="RNW10" s="11"/>
      <c r="RNX10" s="11"/>
      <c r="RNY10" s="11"/>
      <c r="RNZ10" s="11"/>
      <c r="ROA10" s="11"/>
      <c r="ROB10" s="234"/>
      <c r="ROC10" s="235"/>
      <c r="ROD10" s="11"/>
      <c r="ROE10" s="11"/>
      <c r="ROF10" s="11"/>
      <c r="ROG10" s="11"/>
      <c r="ROH10" s="11"/>
      <c r="ROI10" s="234"/>
      <c r="ROJ10" s="235"/>
      <c r="ROK10" s="11"/>
      <c r="ROL10" s="11"/>
      <c r="ROM10" s="11"/>
      <c r="RON10" s="11"/>
      <c r="ROO10" s="11"/>
      <c r="ROP10" s="234"/>
      <c r="ROQ10" s="235"/>
      <c r="ROR10" s="11"/>
      <c r="ROS10" s="11"/>
      <c r="ROT10" s="11"/>
      <c r="ROU10" s="11"/>
      <c r="ROV10" s="11"/>
      <c r="ROW10" s="234"/>
      <c r="ROX10" s="235"/>
      <c r="ROY10" s="11"/>
      <c r="ROZ10" s="11"/>
      <c r="RPA10" s="11"/>
      <c r="RPB10" s="11"/>
      <c r="RPC10" s="11"/>
      <c r="RPD10" s="234"/>
      <c r="RPE10" s="235"/>
      <c r="RPF10" s="11"/>
      <c r="RPG10" s="11"/>
      <c r="RPH10" s="11"/>
      <c r="RPI10" s="11"/>
      <c r="RPJ10" s="11"/>
      <c r="RPK10" s="234"/>
      <c r="RPL10" s="235"/>
      <c r="RPM10" s="11"/>
      <c r="RPN10" s="11"/>
      <c r="RPO10" s="11"/>
      <c r="RPP10" s="11"/>
      <c r="RPQ10" s="11"/>
      <c r="RPR10" s="234"/>
      <c r="RPS10" s="235"/>
      <c r="RPT10" s="11"/>
      <c r="RPU10" s="11"/>
      <c r="RPV10" s="11"/>
      <c r="RPW10" s="11"/>
      <c r="RPX10" s="11"/>
      <c r="RPY10" s="234"/>
      <c r="RPZ10" s="235"/>
      <c r="RQA10" s="11"/>
      <c r="RQB10" s="11"/>
      <c r="RQC10" s="11"/>
      <c r="RQD10" s="11"/>
      <c r="RQE10" s="11"/>
      <c r="RQF10" s="234"/>
      <c r="RQG10" s="235"/>
      <c r="RQH10" s="11"/>
      <c r="RQI10" s="11"/>
      <c r="RQJ10" s="11"/>
      <c r="RQK10" s="11"/>
      <c r="RQL10" s="11"/>
      <c r="RQM10" s="234"/>
      <c r="RQN10" s="235"/>
      <c r="RQO10" s="11"/>
      <c r="RQP10" s="11"/>
      <c r="RQQ10" s="11"/>
      <c r="RQR10" s="11"/>
      <c r="RQS10" s="11"/>
      <c r="RQT10" s="234"/>
      <c r="RQU10" s="235"/>
      <c r="RQV10" s="11"/>
      <c r="RQW10" s="11"/>
      <c r="RQX10" s="11"/>
      <c r="RQY10" s="11"/>
      <c r="RQZ10" s="11"/>
      <c r="RRA10" s="234"/>
      <c r="RRB10" s="235"/>
      <c r="RRC10" s="11"/>
      <c r="RRD10" s="11"/>
      <c r="RRE10" s="11"/>
      <c r="RRF10" s="11"/>
      <c r="RRG10" s="11"/>
      <c r="RRH10" s="234"/>
      <c r="RRI10" s="235"/>
      <c r="RRJ10" s="11"/>
      <c r="RRK10" s="11"/>
      <c r="RRL10" s="11"/>
      <c r="RRM10" s="11"/>
      <c r="RRN10" s="11"/>
      <c r="RRO10" s="234"/>
      <c r="RRP10" s="235"/>
      <c r="RRQ10" s="11"/>
      <c r="RRR10" s="11"/>
      <c r="RRS10" s="11"/>
      <c r="RRT10" s="11"/>
      <c r="RRU10" s="11"/>
      <c r="RRV10" s="234"/>
      <c r="RRW10" s="235"/>
      <c r="RRX10" s="11"/>
      <c r="RRY10" s="11"/>
      <c r="RRZ10" s="11"/>
      <c r="RSA10" s="11"/>
      <c r="RSB10" s="11"/>
      <c r="RSC10" s="234"/>
      <c r="RSD10" s="235"/>
      <c r="RSE10" s="11"/>
      <c r="RSF10" s="11"/>
      <c r="RSG10" s="11"/>
      <c r="RSH10" s="11"/>
      <c r="RSI10" s="11"/>
      <c r="RSJ10" s="234"/>
      <c r="RSK10" s="235"/>
      <c r="RSL10" s="11"/>
      <c r="RSM10" s="11"/>
      <c r="RSN10" s="11"/>
      <c r="RSO10" s="11"/>
      <c r="RSP10" s="11"/>
      <c r="RSQ10" s="234"/>
      <c r="RSR10" s="235"/>
      <c r="RSS10" s="11"/>
      <c r="RST10" s="11"/>
      <c r="RSU10" s="11"/>
      <c r="RSV10" s="11"/>
      <c r="RSW10" s="11"/>
      <c r="RSX10" s="234"/>
      <c r="RSY10" s="235"/>
      <c r="RSZ10" s="11"/>
      <c r="RTA10" s="11"/>
      <c r="RTB10" s="11"/>
      <c r="RTC10" s="11"/>
      <c r="RTD10" s="11"/>
      <c r="RTE10" s="234"/>
      <c r="RTF10" s="235"/>
      <c r="RTG10" s="11"/>
      <c r="RTH10" s="11"/>
      <c r="RTI10" s="11"/>
      <c r="RTJ10" s="11"/>
      <c r="RTK10" s="11"/>
      <c r="RTL10" s="234"/>
      <c r="RTM10" s="235"/>
      <c r="RTN10" s="11"/>
      <c r="RTO10" s="11"/>
      <c r="RTP10" s="11"/>
      <c r="RTQ10" s="11"/>
      <c r="RTR10" s="11"/>
      <c r="RTS10" s="234"/>
      <c r="RTT10" s="235"/>
      <c r="RTU10" s="11"/>
      <c r="RTV10" s="11"/>
      <c r="RTW10" s="11"/>
      <c r="RTX10" s="11"/>
      <c r="RTY10" s="11"/>
      <c r="RTZ10" s="234"/>
      <c r="RUA10" s="235"/>
      <c r="RUB10" s="11"/>
      <c r="RUC10" s="11"/>
      <c r="RUD10" s="11"/>
      <c r="RUE10" s="11"/>
      <c r="RUF10" s="11"/>
      <c r="RUG10" s="234"/>
      <c r="RUH10" s="235"/>
      <c r="RUI10" s="11"/>
      <c r="RUJ10" s="11"/>
      <c r="RUK10" s="11"/>
      <c r="RUL10" s="11"/>
      <c r="RUM10" s="11"/>
      <c r="RUN10" s="234"/>
      <c r="RUO10" s="235"/>
      <c r="RUP10" s="11"/>
      <c r="RUQ10" s="11"/>
      <c r="RUR10" s="11"/>
      <c r="RUS10" s="11"/>
      <c r="RUT10" s="11"/>
      <c r="RUU10" s="234"/>
      <c r="RUV10" s="235"/>
      <c r="RUW10" s="11"/>
      <c r="RUX10" s="11"/>
      <c r="RUY10" s="11"/>
      <c r="RUZ10" s="11"/>
      <c r="RVA10" s="11"/>
      <c r="RVB10" s="234"/>
      <c r="RVC10" s="235"/>
      <c r="RVD10" s="11"/>
      <c r="RVE10" s="11"/>
      <c r="RVF10" s="11"/>
      <c r="RVG10" s="11"/>
      <c r="RVH10" s="11"/>
      <c r="RVI10" s="234"/>
      <c r="RVJ10" s="235"/>
      <c r="RVK10" s="11"/>
      <c r="RVL10" s="11"/>
      <c r="RVM10" s="11"/>
      <c r="RVN10" s="11"/>
      <c r="RVO10" s="11"/>
      <c r="RVP10" s="234"/>
      <c r="RVQ10" s="235"/>
      <c r="RVR10" s="11"/>
      <c r="RVS10" s="11"/>
      <c r="RVT10" s="11"/>
      <c r="RVU10" s="11"/>
      <c r="RVV10" s="11"/>
      <c r="RVW10" s="234"/>
      <c r="RVX10" s="235"/>
      <c r="RVY10" s="11"/>
      <c r="RVZ10" s="11"/>
      <c r="RWA10" s="11"/>
      <c r="RWB10" s="11"/>
      <c r="RWC10" s="11"/>
      <c r="RWD10" s="234"/>
      <c r="RWE10" s="235"/>
      <c r="RWF10" s="11"/>
      <c r="RWG10" s="11"/>
      <c r="RWH10" s="11"/>
      <c r="RWI10" s="11"/>
      <c r="RWJ10" s="11"/>
      <c r="RWK10" s="234"/>
      <c r="RWL10" s="235"/>
      <c r="RWM10" s="11"/>
      <c r="RWN10" s="11"/>
      <c r="RWO10" s="11"/>
      <c r="RWP10" s="11"/>
      <c r="RWQ10" s="11"/>
      <c r="RWR10" s="234"/>
      <c r="RWS10" s="235"/>
      <c r="RWT10" s="11"/>
      <c r="RWU10" s="11"/>
      <c r="RWV10" s="11"/>
      <c r="RWW10" s="11"/>
      <c r="RWX10" s="11"/>
      <c r="RWY10" s="234"/>
      <c r="RWZ10" s="235"/>
      <c r="RXA10" s="11"/>
      <c r="RXB10" s="11"/>
      <c r="RXC10" s="11"/>
      <c r="RXD10" s="11"/>
      <c r="RXE10" s="11"/>
      <c r="RXF10" s="234"/>
      <c r="RXG10" s="235"/>
      <c r="RXH10" s="11"/>
      <c r="RXI10" s="11"/>
      <c r="RXJ10" s="11"/>
      <c r="RXK10" s="11"/>
      <c r="RXL10" s="11"/>
      <c r="RXM10" s="234"/>
      <c r="RXN10" s="235"/>
      <c r="RXO10" s="11"/>
      <c r="RXP10" s="11"/>
      <c r="RXQ10" s="11"/>
      <c r="RXR10" s="11"/>
      <c r="RXS10" s="11"/>
      <c r="RXT10" s="234"/>
      <c r="RXU10" s="235"/>
      <c r="RXV10" s="11"/>
      <c r="RXW10" s="11"/>
      <c r="RXX10" s="11"/>
      <c r="RXY10" s="11"/>
      <c r="RXZ10" s="11"/>
      <c r="RYA10" s="234"/>
      <c r="RYB10" s="235"/>
      <c r="RYC10" s="11"/>
      <c r="RYD10" s="11"/>
      <c r="RYE10" s="11"/>
      <c r="RYF10" s="11"/>
      <c r="RYG10" s="11"/>
      <c r="RYH10" s="234"/>
      <c r="RYI10" s="235"/>
      <c r="RYJ10" s="11"/>
      <c r="RYK10" s="11"/>
      <c r="RYL10" s="11"/>
      <c r="RYM10" s="11"/>
      <c r="RYN10" s="11"/>
      <c r="RYO10" s="234"/>
      <c r="RYP10" s="235"/>
      <c r="RYQ10" s="11"/>
      <c r="RYR10" s="11"/>
      <c r="RYS10" s="11"/>
      <c r="RYT10" s="11"/>
      <c r="RYU10" s="11"/>
      <c r="RYV10" s="234"/>
      <c r="RYW10" s="235"/>
      <c r="RYX10" s="11"/>
      <c r="RYY10" s="11"/>
      <c r="RYZ10" s="11"/>
      <c r="RZA10" s="11"/>
      <c r="RZB10" s="11"/>
      <c r="RZC10" s="234"/>
      <c r="RZD10" s="235"/>
      <c r="RZE10" s="11"/>
      <c r="RZF10" s="11"/>
      <c r="RZG10" s="11"/>
      <c r="RZH10" s="11"/>
      <c r="RZI10" s="11"/>
      <c r="RZJ10" s="234"/>
      <c r="RZK10" s="235"/>
      <c r="RZL10" s="11"/>
      <c r="RZM10" s="11"/>
      <c r="RZN10" s="11"/>
      <c r="RZO10" s="11"/>
      <c r="RZP10" s="11"/>
      <c r="RZQ10" s="234"/>
      <c r="RZR10" s="235"/>
      <c r="RZS10" s="11"/>
      <c r="RZT10" s="11"/>
      <c r="RZU10" s="11"/>
      <c r="RZV10" s="11"/>
      <c r="RZW10" s="11"/>
      <c r="RZX10" s="234"/>
      <c r="RZY10" s="235"/>
      <c r="RZZ10" s="11"/>
      <c r="SAA10" s="11"/>
      <c r="SAB10" s="11"/>
      <c r="SAC10" s="11"/>
      <c r="SAD10" s="11"/>
      <c r="SAE10" s="234"/>
      <c r="SAF10" s="235"/>
      <c r="SAG10" s="11"/>
      <c r="SAH10" s="11"/>
      <c r="SAI10" s="11"/>
      <c r="SAJ10" s="11"/>
      <c r="SAK10" s="11"/>
      <c r="SAL10" s="234"/>
      <c r="SAM10" s="235"/>
      <c r="SAN10" s="11"/>
      <c r="SAO10" s="11"/>
      <c r="SAP10" s="11"/>
      <c r="SAQ10" s="11"/>
      <c r="SAR10" s="11"/>
      <c r="SAS10" s="234"/>
      <c r="SAT10" s="235"/>
      <c r="SAU10" s="11"/>
      <c r="SAV10" s="11"/>
      <c r="SAW10" s="11"/>
      <c r="SAX10" s="11"/>
      <c r="SAY10" s="11"/>
      <c r="SAZ10" s="234"/>
      <c r="SBA10" s="235"/>
      <c r="SBB10" s="11"/>
      <c r="SBC10" s="11"/>
      <c r="SBD10" s="11"/>
      <c r="SBE10" s="11"/>
      <c r="SBF10" s="11"/>
      <c r="SBG10" s="234"/>
      <c r="SBH10" s="235"/>
      <c r="SBI10" s="11"/>
      <c r="SBJ10" s="11"/>
      <c r="SBK10" s="11"/>
      <c r="SBL10" s="11"/>
      <c r="SBM10" s="11"/>
      <c r="SBN10" s="234"/>
      <c r="SBO10" s="235"/>
      <c r="SBP10" s="11"/>
      <c r="SBQ10" s="11"/>
      <c r="SBR10" s="11"/>
      <c r="SBS10" s="11"/>
      <c r="SBT10" s="11"/>
      <c r="SBU10" s="234"/>
      <c r="SBV10" s="235"/>
      <c r="SBW10" s="11"/>
      <c r="SBX10" s="11"/>
      <c r="SBY10" s="11"/>
      <c r="SBZ10" s="11"/>
      <c r="SCA10" s="11"/>
      <c r="SCB10" s="234"/>
      <c r="SCC10" s="235"/>
      <c r="SCD10" s="11"/>
      <c r="SCE10" s="11"/>
      <c r="SCF10" s="11"/>
      <c r="SCG10" s="11"/>
      <c r="SCH10" s="11"/>
      <c r="SCI10" s="234"/>
      <c r="SCJ10" s="235"/>
      <c r="SCK10" s="11"/>
      <c r="SCL10" s="11"/>
      <c r="SCM10" s="11"/>
      <c r="SCN10" s="11"/>
      <c r="SCO10" s="11"/>
      <c r="SCP10" s="234"/>
      <c r="SCQ10" s="235"/>
      <c r="SCR10" s="11"/>
      <c r="SCS10" s="11"/>
      <c r="SCT10" s="11"/>
      <c r="SCU10" s="11"/>
      <c r="SCV10" s="11"/>
      <c r="SCW10" s="234"/>
      <c r="SCX10" s="235"/>
      <c r="SCY10" s="11"/>
      <c r="SCZ10" s="11"/>
      <c r="SDA10" s="11"/>
      <c r="SDB10" s="11"/>
      <c r="SDC10" s="11"/>
      <c r="SDD10" s="234"/>
      <c r="SDE10" s="235"/>
      <c r="SDF10" s="11"/>
      <c r="SDG10" s="11"/>
      <c r="SDH10" s="11"/>
      <c r="SDI10" s="11"/>
      <c r="SDJ10" s="11"/>
      <c r="SDK10" s="234"/>
      <c r="SDL10" s="235"/>
      <c r="SDM10" s="11"/>
      <c r="SDN10" s="11"/>
      <c r="SDO10" s="11"/>
      <c r="SDP10" s="11"/>
      <c r="SDQ10" s="11"/>
      <c r="SDR10" s="234"/>
      <c r="SDS10" s="235"/>
      <c r="SDT10" s="11"/>
      <c r="SDU10" s="11"/>
      <c r="SDV10" s="11"/>
      <c r="SDW10" s="11"/>
      <c r="SDX10" s="11"/>
      <c r="SDY10" s="234"/>
      <c r="SDZ10" s="235"/>
      <c r="SEA10" s="11"/>
      <c r="SEB10" s="11"/>
      <c r="SEC10" s="11"/>
      <c r="SED10" s="11"/>
      <c r="SEE10" s="11"/>
      <c r="SEF10" s="234"/>
      <c r="SEG10" s="235"/>
      <c r="SEH10" s="11"/>
      <c r="SEI10" s="11"/>
      <c r="SEJ10" s="11"/>
      <c r="SEK10" s="11"/>
      <c r="SEL10" s="11"/>
      <c r="SEM10" s="234"/>
      <c r="SEN10" s="235"/>
      <c r="SEO10" s="11"/>
      <c r="SEP10" s="11"/>
      <c r="SEQ10" s="11"/>
      <c r="SER10" s="11"/>
      <c r="SES10" s="11"/>
      <c r="SET10" s="234"/>
      <c r="SEU10" s="235"/>
      <c r="SEV10" s="11"/>
      <c r="SEW10" s="11"/>
      <c r="SEX10" s="11"/>
      <c r="SEY10" s="11"/>
      <c r="SEZ10" s="11"/>
      <c r="SFA10" s="234"/>
      <c r="SFB10" s="235"/>
      <c r="SFC10" s="11"/>
      <c r="SFD10" s="11"/>
      <c r="SFE10" s="11"/>
      <c r="SFF10" s="11"/>
      <c r="SFG10" s="11"/>
      <c r="SFH10" s="234"/>
      <c r="SFI10" s="235"/>
      <c r="SFJ10" s="11"/>
      <c r="SFK10" s="11"/>
      <c r="SFL10" s="11"/>
      <c r="SFM10" s="11"/>
      <c r="SFN10" s="11"/>
      <c r="SFO10" s="234"/>
      <c r="SFP10" s="235"/>
      <c r="SFQ10" s="11"/>
      <c r="SFR10" s="11"/>
      <c r="SFS10" s="11"/>
      <c r="SFT10" s="11"/>
      <c r="SFU10" s="11"/>
      <c r="SFV10" s="234"/>
      <c r="SFW10" s="235"/>
      <c r="SFX10" s="11"/>
      <c r="SFY10" s="11"/>
      <c r="SFZ10" s="11"/>
      <c r="SGA10" s="11"/>
      <c r="SGB10" s="11"/>
      <c r="SGC10" s="234"/>
      <c r="SGD10" s="235"/>
      <c r="SGE10" s="11"/>
      <c r="SGF10" s="11"/>
      <c r="SGG10" s="11"/>
      <c r="SGH10" s="11"/>
      <c r="SGI10" s="11"/>
      <c r="SGJ10" s="234"/>
      <c r="SGK10" s="235"/>
      <c r="SGL10" s="11"/>
      <c r="SGM10" s="11"/>
      <c r="SGN10" s="11"/>
      <c r="SGO10" s="11"/>
      <c r="SGP10" s="11"/>
      <c r="SGQ10" s="234"/>
      <c r="SGR10" s="235"/>
      <c r="SGS10" s="11"/>
      <c r="SGT10" s="11"/>
      <c r="SGU10" s="11"/>
      <c r="SGV10" s="11"/>
      <c r="SGW10" s="11"/>
      <c r="SGX10" s="234"/>
      <c r="SGY10" s="235"/>
      <c r="SGZ10" s="11"/>
      <c r="SHA10" s="11"/>
      <c r="SHB10" s="11"/>
      <c r="SHC10" s="11"/>
      <c r="SHD10" s="11"/>
      <c r="SHE10" s="234"/>
      <c r="SHF10" s="235"/>
      <c r="SHG10" s="11"/>
      <c r="SHH10" s="11"/>
      <c r="SHI10" s="11"/>
      <c r="SHJ10" s="11"/>
      <c r="SHK10" s="11"/>
      <c r="SHL10" s="234"/>
      <c r="SHM10" s="235"/>
      <c r="SHN10" s="11"/>
      <c r="SHO10" s="11"/>
      <c r="SHP10" s="11"/>
      <c r="SHQ10" s="11"/>
      <c r="SHR10" s="11"/>
      <c r="SHS10" s="234"/>
      <c r="SHT10" s="235"/>
      <c r="SHU10" s="11"/>
      <c r="SHV10" s="11"/>
      <c r="SHW10" s="11"/>
      <c r="SHX10" s="11"/>
      <c r="SHY10" s="11"/>
      <c r="SHZ10" s="234"/>
      <c r="SIA10" s="235"/>
      <c r="SIB10" s="11"/>
      <c r="SIC10" s="11"/>
      <c r="SID10" s="11"/>
      <c r="SIE10" s="11"/>
      <c r="SIF10" s="11"/>
      <c r="SIG10" s="234"/>
      <c r="SIH10" s="235"/>
      <c r="SII10" s="11"/>
      <c r="SIJ10" s="11"/>
      <c r="SIK10" s="11"/>
      <c r="SIL10" s="11"/>
      <c r="SIM10" s="11"/>
      <c r="SIN10" s="234"/>
      <c r="SIO10" s="235"/>
      <c r="SIP10" s="11"/>
      <c r="SIQ10" s="11"/>
      <c r="SIR10" s="11"/>
      <c r="SIS10" s="11"/>
      <c r="SIT10" s="11"/>
      <c r="SIU10" s="234"/>
      <c r="SIV10" s="235"/>
      <c r="SIW10" s="11"/>
      <c r="SIX10" s="11"/>
      <c r="SIY10" s="11"/>
      <c r="SIZ10" s="11"/>
      <c r="SJA10" s="11"/>
      <c r="SJB10" s="234"/>
      <c r="SJC10" s="235"/>
      <c r="SJD10" s="11"/>
      <c r="SJE10" s="11"/>
      <c r="SJF10" s="11"/>
      <c r="SJG10" s="11"/>
      <c r="SJH10" s="11"/>
      <c r="SJI10" s="234"/>
      <c r="SJJ10" s="235"/>
      <c r="SJK10" s="11"/>
      <c r="SJL10" s="11"/>
      <c r="SJM10" s="11"/>
      <c r="SJN10" s="11"/>
      <c r="SJO10" s="11"/>
      <c r="SJP10" s="234"/>
      <c r="SJQ10" s="235"/>
      <c r="SJR10" s="11"/>
      <c r="SJS10" s="11"/>
      <c r="SJT10" s="11"/>
      <c r="SJU10" s="11"/>
      <c r="SJV10" s="11"/>
      <c r="SJW10" s="234"/>
      <c r="SJX10" s="235"/>
      <c r="SJY10" s="11"/>
      <c r="SJZ10" s="11"/>
      <c r="SKA10" s="11"/>
      <c r="SKB10" s="11"/>
      <c r="SKC10" s="11"/>
      <c r="SKD10" s="234"/>
      <c r="SKE10" s="235"/>
      <c r="SKF10" s="11"/>
      <c r="SKG10" s="11"/>
      <c r="SKH10" s="11"/>
      <c r="SKI10" s="11"/>
      <c r="SKJ10" s="11"/>
      <c r="SKK10" s="234"/>
      <c r="SKL10" s="235"/>
      <c r="SKM10" s="11"/>
      <c r="SKN10" s="11"/>
      <c r="SKO10" s="11"/>
      <c r="SKP10" s="11"/>
      <c r="SKQ10" s="11"/>
      <c r="SKR10" s="234"/>
      <c r="SKS10" s="235"/>
      <c r="SKT10" s="11"/>
      <c r="SKU10" s="11"/>
      <c r="SKV10" s="11"/>
      <c r="SKW10" s="11"/>
      <c r="SKX10" s="11"/>
      <c r="SKY10" s="234"/>
      <c r="SKZ10" s="235"/>
      <c r="SLA10" s="11"/>
      <c r="SLB10" s="11"/>
      <c r="SLC10" s="11"/>
      <c r="SLD10" s="11"/>
      <c r="SLE10" s="11"/>
      <c r="SLF10" s="234"/>
      <c r="SLG10" s="235"/>
      <c r="SLH10" s="11"/>
      <c r="SLI10" s="11"/>
      <c r="SLJ10" s="11"/>
      <c r="SLK10" s="11"/>
      <c r="SLL10" s="11"/>
      <c r="SLM10" s="234"/>
      <c r="SLN10" s="235"/>
      <c r="SLO10" s="11"/>
      <c r="SLP10" s="11"/>
      <c r="SLQ10" s="11"/>
      <c r="SLR10" s="11"/>
      <c r="SLS10" s="11"/>
      <c r="SLT10" s="234"/>
      <c r="SLU10" s="235"/>
      <c r="SLV10" s="11"/>
      <c r="SLW10" s="11"/>
      <c r="SLX10" s="11"/>
      <c r="SLY10" s="11"/>
      <c r="SLZ10" s="11"/>
      <c r="SMA10" s="234"/>
      <c r="SMB10" s="235"/>
      <c r="SMC10" s="11"/>
      <c r="SMD10" s="11"/>
      <c r="SME10" s="11"/>
      <c r="SMF10" s="11"/>
      <c r="SMG10" s="11"/>
      <c r="SMH10" s="234"/>
      <c r="SMI10" s="235"/>
      <c r="SMJ10" s="11"/>
      <c r="SMK10" s="11"/>
      <c r="SML10" s="11"/>
      <c r="SMM10" s="11"/>
      <c r="SMN10" s="11"/>
      <c r="SMO10" s="234"/>
      <c r="SMP10" s="235"/>
      <c r="SMQ10" s="11"/>
      <c r="SMR10" s="11"/>
      <c r="SMS10" s="11"/>
      <c r="SMT10" s="11"/>
      <c r="SMU10" s="11"/>
      <c r="SMV10" s="234"/>
      <c r="SMW10" s="235"/>
      <c r="SMX10" s="11"/>
      <c r="SMY10" s="11"/>
      <c r="SMZ10" s="11"/>
      <c r="SNA10" s="11"/>
      <c r="SNB10" s="11"/>
      <c r="SNC10" s="234"/>
      <c r="SND10" s="235"/>
      <c r="SNE10" s="11"/>
      <c r="SNF10" s="11"/>
      <c r="SNG10" s="11"/>
      <c r="SNH10" s="11"/>
      <c r="SNI10" s="11"/>
      <c r="SNJ10" s="234"/>
      <c r="SNK10" s="235"/>
      <c r="SNL10" s="11"/>
      <c r="SNM10" s="11"/>
      <c r="SNN10" s="11"/>
      <c r="SNO10" s="11"/>
      <c r="SNP10" s="11"/>
      <c r="SNQ10" s="234"/>
      <c r="SNR10" s="235"/>
      <c r="SNS10" s="11"/>
      <c r="SNT10" s="11"/>
      <c r="SNU10" s="11"/>
      <c r="SNV10" s="11"/>
      <c r="SNW10" s="11"/>
      <c r="SNX10" s="234"/>
      <c r="SNY10" s="235"/>
      <c r="SNZ10" s="11"/>
      <c r="SOA10" s="11"/>
      <c r="SOB10" s="11"/>
      <c r="SOC10" s="11"/>
      <c r="SOD10" s="11"/>
      <c r="SOE10" s="234"/>
      <c r="SOF10" s="235"/>
      <c r="SOG10" s="11"/>
      <c r="SOH10" s="11"/>
      <c r="SOI10" s="11"/>
      <c r="SOJ10" s="11"/>
      <c r="SOK10" s="11"/>
      <c r="SOL10" s="234"/>
      <c r="SOM10" s="235"/>
      <c r="SON10" s="11"/>
      <c r="SOO10" s="11"/>
      <c r="SOP10" s="11"/>
      <c r="SOQ10" s="11"/>
      <c r="SOR10" s="11"/>
      <c r="SOS10" s="234"/>
      <c r="SOT10" s="235"/>
      <c r="SOU10" s="11"/>
      <c r="SOV10" s="11"/>
      <c r="SOW10" s="11"/>
      <c r="SOX10" s="11"/>
      <c r="SOY10" s="11"/>
      <c r="SOZ10" s="234"/>
      <c r="SPA10" s="235"/>
      <c r="SPB10" s="11"/>
      <c r="SPC10" s="11"/>
      <c r="SPD10" s="11"/>
      <c r="SPE10" s="11"/>
      <c r="SPF10" s="11"/>
      <c r="SPG10" s="234"/>
      <c r="SPH10" s="235"/>
      <c r="SPI10" s="11"/>
      <c r="SPJ10" s="11"/>
      <c r="SPK10" s="11"/>
      <c r="SPL10" s="11"/>
      <c r="SPM10" s="11"/>
      <c r="SPN10" s="234"/>
      <c r="SPO10" s="235"/>
      <c r="SPP10" s="11"/>
      <c r="SPQ10" s="11"/>
      <c r="SPR10" s="11"/>
      <c r="SPS10" s="11"/>
      <c r="SPT10" s="11"/>
      <c r="SPU10" s="234"/>
      <c r="SPV10" s="235"/>
      <c r="SPW10" s="11"/>
      <c r="SPX10" s="11"/>
      <c r="SPY10" s="11"/>
      <c r="SPZ10" s="11"/>
      <c r="SQA10" s="11"/>
      <c r="SQB10" s="234"/>
      <c r="SQC10" s="235"/>
      <c r="SQD10" s="11"/>
      <c r="SQE10" s="11"/>
      <c r="SQF10" s="11"/>
      <c r="SQG10" s="11"/>
      <c r="SQH10" s="11"/>
      <c r="SQI10" s="234"/>
      <c r="SQJ10" s="235"/>
      <c r="SQK10" s="11"/>
      <c r="SQL10" s="11"/>
      <c r="SQM10" s="11"/>
      <c r="SQN10" s="11"/>
      <c r="SQO10" s="11"/>
      <c r="SQP10" s="234"/>
      <c r="SQQ10" s="235"/>
      <c r="SQR10" s="11"/>
      <c r="SQS10" s="11"/>
      <c r="SQT10" s="11"/>
      <c r="SQU10" s="11"/>
      <c r="SQV10" s="11"/>
      <c r="SQW10" s="234"/>
      <c r="SQX10" s="235"/>
      <c r="SQY10" s="11"/>
      <c r="SQZ10" s="11"/>
      <c r="SRA10" s="11"/>
      <c r="SRB10" s="11"/>
      <c r="SRC10" s="11"/>
      <c r="SRD10" s="234"/>
      <c r="SRE10" s="235"/>
      <c r="SRF10" s="11"/>
      <c r="SRG10" s="11"/>
      <c r="SRH10" s="11"/>
      <c r="SRI10" s="11"/>
      <c r="SRJ10" s="11"/>
      <c r="SRK10" s="234"/>
      <c r="SRL10" s="235"/>
      <c r="SRM10" s="11"/>
      <c r="SRN10" s="11"/>
      <c r="SRO10" s="11"/>
      <c r="SRP10" s="11"/>
      <c r="SRQ10" s="11"/>
      <c r="SRR10" s="234"/>
      <c r="SRS10" s="235"/>
      <c r="SRT10" s="11"/>
      <c r="SRU10" s="11"/>
      <c r="SRV10" s="11"/>
      <c r="SRW10" s="11"/>
      <c r="SRX10" s="11"/>
      <c r="SRY10" s="234"/>
      <c r="SRZ10" s="235"/>
      <c r="SSA10" s="11"/>
      <c r="SSB10" s="11"/>
      <c r="SSC10" s="11"/>
      <c r="SSD10" s="11"/>
      <c r="SSE10" s="11"/>
      <c r="SSF10" s="234"/>
      <c r="SSG10" s="235"/>
      <c r="SSH10" s="11"/>
      <c r="SSI10" s="11"/>
      <c r="SSJ10" s="11"/>
      <c r="SSK10" s="11"/>
      <c r="SSL10" s="11"/>
      <c r="SSM10" s="234"/>
      <c r="SSN10" s="235"/>
      <c r="SSO10" s="11"/>
      <c r="SSP10" s="11"/>
      <c r="SSQ10" s="11"/>
      <c r="SSR10" s="11"/>
      <c r="SSS10" s="11"/>
      <c r="SST10" s="234"/>
      <c r="SSU10" s="235"/>
      <c r="SSV10" s="11"/>
      <c r="SSW10" s="11"/>
      <c r="SSX10" s="11"/>
      <c r="SSY10" s="11"/>
      <c r="SSZ10" s="11"/>
      <c r="STA10" s="234"/>
      <c r="STB10" s="235"/>
      <c r="STC10" s="11"/>
      <c r="STD10" s="11"/>
      <c r="STE10" s="11"/>
      <c r="STF10" s="11"/>
      <c r="STG10" s="11"/>
      <c r="STH10" s="234"/>
      <c r="STI10" s="235"/>
      <c r="STJ10" s="11"/>
      <c r="STK10" s="11"/>
      <c r="STL10" s="11"/>
      <c r="STM10" s="11"/>
      <c r="STN10" s="11"/>
      <c r="STO10" s="234"/>
      <c r="STP10" s="235"/>
      <c r="STQ10" s="11"/>
      <c r="STR10" s="11"/>
      <c r="STS10" s="11"/>
      <c r="STT10" s="11"/>
      <c r="STU10" s="11"/>
      <c r="STV10" s="234"/>
      <c r="STW10" s="235"/>
      <c r="STX10" s="11"/>
      <c r="STY10" s="11"/>
      <c r="STZ10" s="11"/>
      <c r="SUA10" s="11"/>
      <c r="SUB10" s="11"/>
      <c r="SUC10" s="234"/>
      <c r="SUD10" s="235"/>
      <c r="SUE10" s="11"/>
      <c r="SUF10" s="11"/>
      <c r="SUG10" s="11"/>
      <c r="SUH10" s="11"/>
      <c r="SUI10" s="11"/>
      <c r="SUJ10" s="234"/>
      <c r="SUK10" s="235"/>
      <c r="SUL10" s="11"/>
      <c r="SUM10" s="11"/>
      <c r="SUN10" s="11"/>
      <c r="SUO10" s="11"/>
      <c r="SUP10" s="11"/>
      <c r="SUQ10" s="234"/>
      <c r="SUR10" s="235"/>
      <c r="SUS10" s="11"/>
      <c r="SUT10" s="11"/>
      <c r="SUU10" s="11"/>
      <c r="SUV10" s="11"/>
      <c r="SUW10" s="11"/>
      <c r="SUX10" s="234"/>
      <c r="SUY10" s="235"/>
      <c r="SUZ10" s="11"/>
      <c r="SVA10" s="11"/>
      <c r="SVB10" s="11"/>
      <c r="SVC10" s="11"/>
      <c r="SVD10" s="11"/>
      <c r="SVE10" s="234"/>
      <c r="SVF10" s="235"/>
      <c r="SVG10" s="11"/>
      <c r="SVH10" s="11"/>
      <c r="SVI10" s="11"/>
      <c r="SVJ10" s="11"/>
      <c r="SVK10" s="11"/>
      <c r="SVL10" s="234"/>
      <c r="SVM10" s="235"/>
      <c r="SVN10" s="11"/>
      <c r="SVO10" s="11"/>
      <c r="SVP10" s="11"/>
      <c r="SVQ10" s="11"/>
      <c r="SVR10" s="11"/>
      <c r="SVS10" s="234"/>
      <c r="SVT10" s="235"/>
      <c r="SVU10" s="11"/>
      <c r="SVV10" s="11"/>
      <c r="SVW10" s="11"/>
      <c r="SVX10" s="11"/>
      <c r="SVY10" s="11"/>
      <c r="SVZ10" s="234"/>
      <c r="SWA10" s="235"/>
      <c r="SWB10" s="11"/>
      <c r="SWC10" s="11"/>
      <c r="SWD10" s="11"/>
      <c r="SWE10" s="11"/>
      <c r="SWF10" s="11"/>
      <c r="SWG10" s="234"/>
      <c r="SWH10" s="235"/>
      <c r="SWI10" s="11"/>
      <c r="SWJ10" s="11"/>
      <c r="SWK10" s="11"/>
      <c r="SWL10" s="11"/>
      <c r="SWM10" s="11"/>
      <c r="SWN10" s="234"/>
      <c r="SWO10" s="235"/>
      <c r="SWP10" s="11"/>
      <c r="SWQ10" s="11"/>
      <c r="SWR10" s="11"/>
      <c r="SWS10" s="11"/>
      <c r="SWT10" s="11"/>
      <c r="SWU10" s="234"/>
      <c r="SWV10" s="235"/>
      <c r="SWW10" s="11"/>
      <c r="SWX10" s="11"/>
      <c r="SWY10" s="11"/>
      <c r="SWZ10" s="11"/>
      <c r="SXA10" s="11"/>
      <c r="SXB10" s="234"/>
      <c r="SXC10" s="235"/>
      <c r="SXD10" s="11"/>
      <c r="SXE10" s="11"/>
      <c r="SXF10" s="11"/>
      <c r="SXG10" s="11"/>
      <c r="SXH10" s="11"/>
      <c r="SXI10" s="234"/>
      <c r="SXJ10" s="235"/>
      <c r="SXK10" s="11"/>
      <c r="SXL10" s="11"/>
      <c r="SXM10" s="11"/>
      <c r="SXN10" s="11"/>
      <c r="SXO10" s="11"/>
      <c r="SXP10" s="234"/>
      <c r="SXQ10" s="235"/>
      <c r="SXR10" s="11"/>
      <c r="SXS10" s="11"/>
      <c r="SXT10" s="11"/>
      <c r="SXU10" s="11"/>
      <c r="SXV10" s="11"/>
      <c r="SXW10" s="234"/>
      <c r="SXX10" s="235"/>
      <c r="SXY10" s="11"/>
      <c r="SXZ10" s="11"/>
      <c r="SYA10" s="11"/>
      <c r="SYB10" s="11"/>
      <c r="SYC10" s="11"/>
      <c r="SYD10" s="234"/>
      <c r="SYE10" s="235"/>
      <c r="SYF10" s="11"/>
      <c r="SYG10" s="11"/>
      <c r="SYH10" s="11"/>
      <c r="SYI10" s="11"/>
      <c r="SYJ10" s="11"/>
      <c r="SYK10" s="234"/>
      <c r="SYL10" s="235"/>
      <c r="SYM10" s="11"/>
      <c r="SYN10" s="11"/>
      <c r="SYO10" s="11"/>
      <c r="SYP10" s="11"/>
      <c r="SYQ10" s="11"/>
      <c r="SYR10" s="234"/>
      <c r="SYS10" s="235"/>
      <c r="SYT10" s="11"/>
      <c r="SYU10" s="11"/>
      <c r="SYV10" s="11"/>
      <c r="SYW10" s="11"/>
      <c r="SYX10" s="11"/>
      <c r="SYY10" s="234"/>
      <c r="SYZ10" s="235"/>
      <c r="SZA10" s="11"/>
      <c r="SZB10" s="11"/>
      <c r="SZC10" s="11"/>
      <c r="SZD10" s="11"/>
      <c r="SZE10" s="11"/>
      <c r="SZF10" s="234"/>
      <c r="SZG10" s="235"/>
      <c r="SZH10" s="11"/>
      <c r="SZI10" s="11"/>
      <c r="SZJ10" s="11"/>
      <c r="SZK10" s="11"/>
      <c r="SZL10" s="11"/>
      <c r="SZM10" s="234"/>
      <c r="SZN10" s="235"/>
      <c r="SZO10" s="11"/>
      <c r="SZP10" s="11"/>
      <c r="SZQ10" s="11"/>
      <c r="SZR10" s="11"/>
      <c r="SZS10" s="11"/>
      <c r="SZT10" s="234"/>
      <c r="SZU10" s="235"/>
      <c r="SZV10" s="11"/>
      <c r="SZW10" s="11"/>
      <c r="SZX10" s="11"/>
      <c r="SZY10" s="11"/>
      <c r="SZZ10" s="11"/>
      <c r="TAA10" s="234"/>
      <c r="TAB10" s="235"/>
      <c r="TAC10" s="11"/>
      <c r="TAD10" s="11"/>
      <c r="TAE10" s="11"/>
      <c r="TAF10" s="11"/>
      <c r="TAG10" s="11"/>
      <c r="TAH10" s="234"/>
      <c r="TAI10" s="235"/>
      <c r="TAJ10" s="11"/>
      <c r="TAK10" s="11"/>
      <c r="TAL10" s="11"/>
      <c r="TAM10" s="11"/>
      <c r="TAN10" s="11"/>
      <c r="TAO10" s="234"/>
      <c r="TAP10" s="235"/>
      <c r="TAQ10" s="11"/>
      <c r="TAR10" s="11"/>
      <c r="TAS10" s="11"/>
      <c r="TAT10" s="11"/>
      <c r="TAU10" s="11"/>
      <c r="TAV10" s="234"/>
      <c r="TAW10" s="235"/>
      <c r="TAX10" s="11"/>
      <c r="TAY10" s="11"/>
      <c r="TAZ10" s="11"/>
      <c r="TBA10" s="11"/>
      <c r="TBB10" s="11"/>
      <c r="TBC10" s="234"/>
      <c r="TBD10" s="235"/>
      <c r="TBE10" s="11"/>
      <c r="TBF10" s="11"/>
      <c r="TBG10" s="11"/>
      <c r="TBH10" s="11"/>
      <c r="TBI10" s="11"/>
      <c r="TBJ10" s="234"/>
      <c r="TBK10" s="235"/>
      <c r="TBL10" s="11"/>
      <c r="TBM10" s="11"/>
      <c r="TBN10" s="11"/>
      <c r="TBO10" s="11"/>
      <c r="TBP10" s="11"/>
      <c r="TBQ10" s="234"/>
      <c r="TBR10" s="235"/>
      <c r="TBS10" s="11"/>
      <c r="TBT10" s="11"/>
      <c r="TBU10" s="11"/>
      <c r="TBV10" s="11"/>
      <c r="TBW10" s="11"/>
      <c r="TBX10" s="234"/>
      <c r="TBY10" s="235"/>
      <c r="TBZ10" s="11"/>
      <c r="TCA10" s="11"/>
      <c r="TCB10" s="11"/>
      <c r="TCC10" s="11"/>
      <c r="TCD10" s="11"/>
      <c r="TCE10" s="234"/>
      <c r="TCF10" s="235"/>
      <c r="TCG10" s="11"/>
      <c r="TCH10" s="11"/>
      <c r="TCI10" s="11"/>
      <c r="TCJ10" s="11"/>
      <c r="TCK10" s="11"/>
      <c r="TCL10" s="234"/>
      <c r="TCM10" s="235"/>
      <c r="TCN10" s="11"/>
      <c r="TCO10" s="11"/>
      <c r="TCP10" s="11"/>
      <c r="TCQ10" s="11"/>
      <c r="TCR10" s="11"/>
      <c r="TCS10" s="234"/>
      <c r="TCT10" s="235"/>
      <c r="TCU10" s="11"/>
      <c r="TCV10" s="11"/>
      <c r="TCW10" s="11"/>
      <c r="TCX10" s="11"/>
      <c r="TCY10" s="11"/>
      <c r="TCZ10" s="234"/>
      <c r="TDA10" s="235"/>
      <c r="TDB10" s="11"/>
      <c r="TDC10" s="11"/>
      <c r="TDD10" s="11"/>
      <c r="TDE10" s="11"/>
      <c r="TDF10" s="11"/>
      <c r="TDG10" s="234"/>
      <c r="TDH10" s="235"/>
      <c r="TDI10" s="11"/>
      <c r="TDJ10" s="11"/>
      <c r="TDK10" s="11"/>
      <c r="TDL10" s="11"/>
      <c r="TDM10" s="11"/>
      <c r="TDN10" s="234"/>
      <c r="TDO10" s="235"/>
      <c r="TDP10" s="11"/>
      <c r="TDQ10" s="11"/>
      <c r="TDR10" s="11"/>
      <c r="TDS10" s="11"/>
      <c r="TDT10" s="11"/>
      <c r="TDU10" s="234"/>
      <c r="TDV10" s="235"/>
      <c r="TDW10" s="11"/>
      <c r="TDX10" s="11"/>
      <c r="TDY10" s="11"/>
      <c r="TDZ10" s="11"/>
      <c r="TEA10" s="11"/>
      <c r="TEB10" s="234"/>
      <c r="TEC10" s="235"/>
      <c r="TED10" s="11"/>
      <c r="TEE10" s="11"/>
      <c r="TEF10" s="11"/>
      <c r="TEG10" s="11"/>
      <c r="TEH10" s="11"/>
      <c r="TEI10" s="234"/>
      <c r="TEJ10" s="235"/>
      <c r="TEK10" s="11"/>
      <c r="TEL10" s="11"/>
      <c r="TEM10" s="11"/>
      <c r="TEN10" s="11"/>
      <c r="TEO10" s="11"/>
      <c r="TEP10" s="234"/>
      <c r="TEQ10" s="235"/>
      <c r="TER10" s="11"/>
      <c r="TES10" s="11"/>
      <c r="TET10" s="11"/>
      <c r="TEU10" s="11"/>
      <c r="TEV10" s="11"/>
      <c r="TEW10" s="234"/>
      <c r="TEX10" s="235"/>
      <c r="TEY10" s="11"/>
      <c r="TEZ10" s="11"/>
      <c r="TFA10" s="11"/>
      <c r="TFB10" s="11"/>
      <c r="TFC10" s="11"/>
      <c r="TFD10" s="234"/>
      <c r="TFE10" s="235"/>
      <c r="TFF10" s="11"/>
      <c r="TFG10" s="11"/>
      <c r="TFH10" s="11"/>
      <c r="TFI10" s="11"/>
      <c r="TFJ10" s="11"/>
      <c r="TFK10" s="234"/>
      <c r="TFL10" s="235"/>
      <c r="TFM10" s="11"/>
      <c r="TFN10" s="11"/>
      <c r="TFO10" s="11"/>
      <c r="TFP10" s="11"/>
      <c r="TFQ10" s="11"/>
      <c r="TFR10" s="234"/>
      <c r="TFS10" s="235"/>
      <c r="TFT10" s="11"/>
      <c r="TFU10" s="11"/>
      <c r="TFV10" s="11"/>
      <c r="TFW10" s="11"/>
      <c r="TFX10" s="11"/>
      <c r="TFY10" s="234"/>
      <c r="TFZ10" s="235"/>
      <c r="TGA10" s="11"/>
      <c r="TGB10" s="11"/>
      <c r="TGC10" s="11"/>
      <c r="TGD10" s="11"/>
      <c r="TGE10" s="11"/>
      <c r="TGF10" s="234"/>
      <c r="TGG10" s="235"/>
      <c r="TGH10" s="11"/>
      <c r="TGI10" s="11"/>
      <c r="TGJ10" s="11"/>
      <c r="TGK10" s="11"/>
      <c r="TGL10" s="11"/>
      <c r="TGM10" s="234"/>
      <c r="TGN10" s="235"/>
      <c r="TGO10" s="11"/>
      <c r="TGP10" s="11"/>
      <c r="TGQ10" s="11"/>
      <c r="TGR10" s="11"/>
      <c r="TGS10" s="11"/>
      <c r="TGT10" s="234"/>
      <c r="TGU10" s="235"/>
      <c r="TGV10" s="11"/>
      <c r="TGW10" s="11"/>
      <c r="TGX10" s="11"/>
      <c r="TGY10" s="11"/>
      <c r="TGZ10" s="11"/>
      <c r="THA10" s="234"/>
      <c r="THB10" s="235"/>
      <c r="THC10" s="11"/>
      <c r="THD10" s="11"/>
      <c r="THE10" s="11"/>
      <c r="THF10" s="11"/>
      <c r="THG10" s="11"/>
      <c r="THH10" s="234"/>
      <c r="THI10" s="235"/>
      <c r="THJ10" s="11"/>
      <c r="THK10" s="11"/>
      <c r="THL10" s="11"/>
      <c r="THM10" s="11"/>
      <c r="THN10" s="11"/>
      <c r="THO10" s="234"/>
      <c r="THP10" s="235"/>
      <c r="THQ10" s="11"/>
      <c r="THR10" s="11"/>
      <c r="THS10" s="11"/>
      <c r="THT10" s="11"/>
      <c r="THU10" s="11"/>
      <c r="THV10" s="234"/>
      <c r="THW10" s="235"/>
      <c r="THX10" s="11"/>
      <c r="THY10" s="11"/>
      <c r="THZ10" s="11"/>
      <c r="TIA10" s="11"/>
      <c r="TIB10" s="11"/>
      <c r="TIC10" s="234"/>
      <c r="TID10" s="235"/>
      <c r="TIE10" s="11"/>
      <c r="TIF10" s="11"/>
      <c r="TIG10" s="11"/>
      <c r="TIH10" s="11"/>
      <c r="TII10" s="11"/>
      <c r="TIJ10" s="234"/>
      <c r="TIK10" s="235"/>
      <c r="TIL10" s="11"/>
      <c r="TIM10" s="11"/>
      <c r="TIN10" s="11"/>
      <c r="TIO10" s="11"/>
      <c r="TIP10" s="11"/>
      <c r="TIQ10" s="234"/>
      <c r="TIR10" s="235"/>
      <c r="TIS10" s="11"/>
      <c r="TIT10" s="11"/>
      <c r="TIU10" s="11"/>
      <c r="TIV10" s="11"/>
      <c r="TIW10" s="11"/>
      <c r="TIX10" s="234"/>
      <c r="TIY10" s="235"/>
      <c r="TIZ10" s="11"/>
      <c r="TJA10" s="11"/>
      <c r="TJB10" s="11"/>
      <c r="TJC10" s="11"/>
      <c r="TJD10" s="11"/>
      <c r="TJE10" s="234"/>
      <c r="TJF10" s="235"/>
      <c r="TJG10" s="11"/>
      <c r="TJH10" s="11"/>
      <c r="TJI10" s="11"/>
      <c r="TJJ10" s="11"/>
      <c r="TJK10" s="11"/>
      <c r="TJL10" s="234"/>
      <c r="TJM10" s="235"/>
      <c r="TJN10" s="11"/>
      <c r="TJO10" s="11"/>
      <c r="TJP10" s="11"/>
      <c r="TJQ10" s="11"/>
      <c r="TJR10" s="11"/>
      <c r="TJS10" s="234"/>
      <c r="TJT10" s="235"/>
      <c r="TJU10" s="11"/>
      <c r="TJV10" s="11"/>
      <c r="TJW10" s="11"/>
      <c r="TJX10" s="11"/>
      <c r="TJY10" s="11"/>
      <c r="TJZ10" s="234"/>
      <c r="TKA10" s="235"/>
      <c r="TKB10" s="11"/>
      <c r="TKC10" s="11"/>
      <c r="TKD10" s="11"/>
      <c r="TKE10" s="11"/>
      <c r="TKF10" s="11"/>
      <c r="TKG10" s="234"/>
      <c r="TKH10" s="235"/>
      <c r="TKI10" s="11"/>
      <c r="TKJ10" s="11"/>
      <c r="TKK10" s="11"/>
      <c r="TKL10" s="11"/>
      <c r="TKM10" s="11"/>
      <c r="TKN10" s="234"/>
      <c r="TKO10" s="235"/>
      <c r="TKP10" s="11"/>
      <c r="TKQ10" s="11"/>
      <c r="TKR10" s="11"/>
      <c r="TKS10" s="11"/>
      <c r="TKT10" s="11"/>
      <c r="TKU10" s="234"/>
      <c r="TKV10" s="235"/>
      <c r="TKW10" s="11"/>
      <c r="TKX10" s="11"/>
      <c r="TKY10" s="11"/>
      <c r="TKZ10" s="11"/>
      <c r="TLA10" s="11"/>
      <c r="TLB10" s="234"/>
      <c r="TLC10" s="235"/>
      <c r="TLD10" s="11"/>
      <c r="TLE10" s="11"/>
      <c r="TLF10" s="11"/>
      <c r="TLG10" s="11"/>
      <c r="TLH10" s="11"/>
      <c r="TLI10" s="234"/>
      <c r="TLJ10" s="235"/>
      <c r="TLK10" s="11"/>
      <c r="TLL10" s="11"/>
      <c r="TLM10" s="11"/>
      <c r="TLN10" s="11"/>
      <c r="TLO10" s="11"/>
      <c r="TLP10" s="234"/>
      <c r="TLQ10" s="235"/>
      <c r="TLR10" s="11"/>
      <c r="TLS10" s="11"/>
      <c r="TLT10" s="11"/>
      <c r="TLU10" s="11"/>
      <c r="TLV10" s="11"/>
      <c r="TLW10" s="234"/>
      <c r="TLX10" s="235"/>
      <c r="TLY10" s="11"/>
      <c r="TLZ10" s="11"/>
      <c r="TMA10" s="11"/>
      <c r="TMB10" s="11"/>
      <c r="TMC10" s="11"/>
      <c r="TMD10" s="234"/>
      <c r="TME10" s="235"/>
      <c r="TMF10" s="11"/>
      <c r="TMG10" s="11"/>
      <c r="TMH10" s="11"/>
      <c r="TMI10" s="11"/>
      <c r="TMJ10" s="11"/>
      <c r="TMK10" s="234"/>
      <c r="TML10" s="235"/>
      <c r="TMM10" s="11"/>
      <c r="TMN10" s="11"/>
      <c r="TMO10" s="11"/>
      <c r="TMP10" s="11"/>
      <c r="TMQ10" s="11"/>
      <c r="TMR10" s="234"/>
      <c r="TMS10" s="235"/>
      <c r="TMT10" s="11"/>
      <c r="TMU10" s="11"/>
      <c r="TMV10" s="11"/>
      <c r="TMW10" s="11"/>
      <c r="TMX10" s="11"/>
      <c r="TMY10" s="234"/>
      <c r="TMZ10" s="235"/>
      <c r="TNA10" s="11"/>
      <c r="TNB10" s="11"/>
      <c r="TNC10" s="11"/>
      <c r="TND10" s="11"/>
      <c r="TNE10" s="11"/>
      <c r="TNF10" s="234"/>
      <c r="TNG10" s="235"/>
      <c r="TNH10" s="11"/>
      <c r="TNI10" s="11"/>
      <c r="TNJ10" s="11"/>
      <c r="TNK10" s="11"/>
      <c r="TNL10" s="11"/>
      <c r="TNM10" s="234"/>
      <c r="TNN10" s="235"/>
      <c r="TNO10" s="11"/>
      <c r="TNP10" s="11"/>
      <c r="TNQ10" s="11"/>
      <c r="TNR10" s="11"/>
      <c r="TNS10" s="11"/>
      <c r="TNT10" s="234"/>
      <c r="TNU10" s="235"/>
      <c r="TNV10" s="11"/>
      <c r="TNW10" s="11"/>
      <c r="TNX10" s="11"/>
      <c r="TNY10" s="11"/>
      <c r="TNZ10" s="11"/>
      <c r="TOA10" s="234"/>
      <c r="TOB10" s="235"/>
      <c r="TOC10" s="11"/>
      <c r="TOD10" s="11"/>
      <c r="TOE10" s="11"/>
      <c r="TOF10" s="11"/>
      <c r="TOG10" s="11"/>
      <c r="TOH10" s="234"/>
      <c r="TOI10" s="235"/>
      <c r="TOJ10" s="11"/>
      <c r="TOK10" s="11"/>
      <c r="TOL10" s="11"/>
      <c r="TOM10" s="11"/>
      <c r="TON10" s="11"/>
      <c r="TOO10" s="234"/>
      <c r="TOP10" s="235"/>
      <c r="TOQ10" s="11"/>
      <c r="TOR10" s="11"/>
      <c r="TOS10" s="11"/>
      <c r="TOT10" s="11"/>
      <c r="TOU10" s="11"/>
      <c r="TOV10" s="234"/>
      <c r="TOW10" s="235"/>
      <c r="TOX10" s="11"/>
      <c r="TOY10" s="11"/>
      <c r="TOZ10" s="11"/>
      <c r="TPA10" s="11"/>
      <c r="TPB10" s="11"/>
      <c r="TPC10" s="234"/>
      <c r="TPD10" s="235"/>
      <c r="TPE10" s="11"/>
      <c r="TPF10" s="11"/>
      <c r="TPG10" s="11"/>
      <c r="TPH10" s="11"/>
      <c r="TPI10" s="11"/>
      <c r="TPJ10" s="234"/>
      <c r="TPK10" s="235"/>
      <c r="TPL10" s="11"/>
      <c r="TPM10" s="11"/>
      <c r="TPN10" s="11"/>
      <c r="TPO10" s="11"/>
      <c r="TPP10" s="11"/>
      <c r="TPQ10" s="234"/>
      <c r="TPR10" s="235"/>
      <c r="TPS10" s="11"/>
      <c r="TPT10" s="11"/>
      <c r="TPU10" s="11"/>
      <c r="TPV10" s="11"/>
      <c r="TPW10" s="11"/>
      <c r="TPX10" s="234"/>
      <c r="TPY10" s="235"/>
      <c r="TPZ10" s="11"/>
      <c r="TQA10" s="11"/>
      <c r="TQB10" s="11"/>
      <c r="TQC10" s="11"/>
      <c r="TQD10" s="11"/>
      <c r="TQE10" s="234"/>
      <c r="TQF10" s="235"/>
      <c r="TQG10" s="11"/>
      <c r="TQH10" s="11"/>
      <c r="TQI10" s="11"/>
      <c r="TQJ10" s="11"/>
      <c r="TQK10" s="11"/>
      <c r="TQL10" s="234"/>
      <c r="TQM10" s="235"/>
      <c r="TQN10" s="11"/>
      <c r="TQO10" s="11"/>
      <c r="TQP10" s="11"/>
      <c r="TQQ10" s="11"/>
      <c r="TQR10" s="11"/>
      <c r="TQS10" s="234"/>
      <c r="TQT10" s="235"/>
      <c r="TQU10" s="11"/>
      <c r="TQV10" s="11"/>
      <c r="TQW10" s="11"/>
      <c r="TQX10" s="11"/>
      <c r="TQY10" s="11"/>
      <c r="TQZ10" s="234"/>
      <c r="TRA10" s="235"/>
      <c r="TRB10" s="11"/>
      <c r="TRC10" s="11"/>
      <c r="TRD10" s="11"/>
      <c r="TRE10" s="11"/>
      <c r="TRF10" s="11"/>
      <c r="TRG10" s="234"/>
      <c r="TRH10" s="235"/>
      <c r="TRI10" s="11"/>
      <c r="TRJ10" s="11"/>
      <c r="TRK10" s="11"/>
      <c r="TRL10" s="11"/>
      <c r="TRM10" s="11"/>
      <c r="TRN10" s="234"/>
      <c r="TRO10" s="235"/>
      <c r="TRP10" s="11"/>
      <c r="TRQ10" s="11"/>
      <c r="TRR10" s="11"/>
      <c r="TRS10" s="11"/>
      <c r="TRT10" s="11"/>
      <c r="TRU10" s="234"/>
      <c r="TRV10" s="235"/>
      <c r="TRW10" s="11"/>
      <c r="TRX10" s="11"/>
      <c r="TRY10" s="11"/>
      <c r="TRZ10" s="11"/>
      <c r="TSA10" s="11"/>
      <c r="TSB10" s="234"/>
      <c r="TSC10" s="235"/>
      <c r="TSD10" s="11"/>
      <c r="TSE10" s="11"/>
      <c r="TSF10" s="11"/>
      <c r="TSG10" s="11"/>
      <c r="TSH10" s="11"/>
      <c r="TSI10" s="234"/>
      <c r="TSJ10" s="235"/>
      <c r="TSK10" s="11"/>
      <c r="TSL10" s="11"/>
      <c r="TSM10" s="11"/>
      <c r="TSN10" s="11"/>
      <c r="TSO10" s="11"/>
      <c r="TSP10" s="234"/>
      <c r="TSQ10" s="235"/>
      <c r="TSR10" s="11"/>
      <c r="TSS10" s="11"/>
      <c r="TST10" s="11"/>
      <c r="TSU10" s="11"/>
      <c r="TSV10" s="11"/>
      <c r="TSW10" s="234"/>
      <c r="TSX10" s="235"/>
      <c r="TSY10" s="11"/>
      <c r="TSZ10" s="11"/>
      <c r="TTA10" s="11"/>
      <c r="TTB10" s="11"/>
      <c r="TTC10" s="11"/>
      <c r="TTD10" s="234"/>
      <c r="TTE10" s="235"/>
      <c r="TTF10" s="11"/>
      <c r="TTG10" s="11"/>
      <c r="TTH10" s="11"/>
      <c r="TTI10" s="11"/>
      <c r="TTJ10" s="11"/>
      <c r="TTK10" s="234"/>
      <c r="TTL10" s="235"/>
      <c r="TTM10" s="11"/>
      <c r="TTN10" s="11"/>
      <c r="TTO10" s="11"/>
      <c r="TTP10" s="11"/>
      <c r="TTQ10" s="11"/>
      <c r="TTR10" s="234"/>
      <c r="TTS10" s="235"/>
      <c r="TTT10" s="11"/>
      <c r="TTU10" s="11"/>
      <c r="TTV10" s="11"/>
      <c r="TTW10" s="11"/>
      <c r="TTX10" s="11"/>
      <c r="TTY10" s="234"/>
      <c r="TTZ10" s="235"/>
      <c r="TUA10" s="11"/>
      <c r="TUB10" s="11"/>
      <c r="TUC10" s="11"/>
      <c r="TUD10" s="11"/>
      <c r="TUE10" s="11"/>
      <c r="TUF10" s="234"/>
      <c r="TUG10" s="235"/>
      <c r="TUH10" s="11"/>
      <c r="TUI10" s="11"/>
      <c r="TUJ10" s="11"/>
      <c r="TUK10" s="11"/>
      <c r="TUL10" s="11"/>
      <c r="TUM10" s="234"/>
      <c r="TUN10" s="235"/>
      <c r="TUO10" s="11"/>
      <c r="TUP10" s="11"/>
      <c r="TUQ10" s="11"/>
      <c r="TUR10" s="11"/>
      <c r="TUS10" s="11"/>
      <c r="TUT10" s="234"/>
      <c r="TUU10" s="235"/>
      <c r="TUV10" s="11"/>
      <c r="TUW10" s="11"/>
      <c r="TUX10" s="11"/>
      <c r="TUY10" s="11"/>
      <c r="TUZ10" s="11"/>
      <c r="TVA10" s="234"/>
      <c r="TVB10" s="235"/>
      <c r="TVC10" s="11"/>
      <c r="TVD10" s="11"/>
      <c r="TVE10" s="11"/>
      <c r="TVF10" s="11"/>
      <c r="TVG10" s="11"/>
      <c r="TVH10" s="234"/>
      <c r="TVI10" s="235"/>
      <c r="TVJ10" s="11"/>
      <c r="TVK10" s="11"/>
      <c r="TVL10" s="11"/>
      <c r="TVM10" s="11"/>
      <c r="TVN10" s="11"/>
      <c r="TVO10" s="234"/>
      <c r="TVP10" s="235"/>
      <c r="TVQ10" s="11"/>
      <c r="TVR10" s="11"/>
      <c r="TVS10" s="11"/>
      <c r="TVT10" s="11"/>
      <c r="TVU10" s="11"/>
      <c r="TVV10" s="234"/>
      <c r="TVW10" s="235"/>
      <c r="TVX10" s="11"/>
      <c r="TVY10" s="11"/>
      <c r="TVZ10" s="11"/>
      <c r="TWA10" s="11"/>
      <c r="TWB10" s="11"/>
      <c r="TWC10" s="234"/>
      <c r="TWD10" s="235"/>
      <c r="TWE10" s="11"/>
      <c r="TWF10" s="11"/>
      <c r="TWG10" s="11"/>
      <c r="TWH10" s="11"/>
      <c r="TWI10" s="11"/>
      <c r="TWJ10" s="234"/>
      <c r="TWK10" s="235"/>
      <c r="TWL10" s="11"/>
      <c r="TWM10" s="11"/>
      <c r="TWN10" s="11"/>
      <c r="TWO10" s="11"/>
      <c r="TWP10" s="11"/>
      <c r="TWQ10" s="234"/>
      <c r="TWR10" s="235"/>
      <c r="TWS10" s="11"/>
      <c r="TWT10" s="11"/>
      <c r="TWU10" s="11"/>
      <c r="TWV10" s="11"/>
      <c r="TWW10" s="11"/>
      <c r="TWX10" s="234"/>
      <c r="TWY10" s="235"/>
      <c r="TWZ10" s="11"/>
      <c r="TXA10" s="11"/>
      <c r="TXB10" s="11"/>
      <c r="TXC10" s="11"/>
      <c r="TXD10" s="11"/>
      <c r="TXE10" s="234"/>
      <c r="TXF10" s="235"/>
      <c r="TXG10" s="11"/>
      <c r="TXH10" s="11"/>
      <c r="TXI10" s="11"/>
      <c r="TXJ10" s="11"/>
      <c r="TXK10" s="11"/>
      <c r="TXL10" s="234"/>
      <c r="TXM10" s="235"/>
      <c r="TXN10" s="11"/>
      <c r="TXO10" s="11"/>
      <c r="TXP10" s="11"/>
      <c r="TXQ10" s="11"/>
      <c r="TXR10" s="11"/>
      <c r="TXS10" s="234"/>
      <c r="TXT10" s="235"/>
      <c r="TXU10" s="11"/>
      <c r="TXV10" s="11"/>
      <c r="TXW10" s="11"/>
      <c r="TXX10" s="11"/>
      <c r="TXY10" s="11"/>
      <c r="TXZ10" s="234"/>
      <c r="TYA10" s="235"/>
      <c r="TYB10" s="11"/>
      <c r="TYC10" s="11"/>
      <c r="TYD10" s="11"/>
      <c r="TYE10" s="11"/>
      <c r="TYF10" s="11"/>
      <c r="TYG10" s="234"/>
      <c r="TYH10" s="235"/>
      <c r="TYI10" s="11"/>
      <c r="TYJ10" s="11"/>
      <c r="TYK10" s="11"/>
      <c r="TYL10" s="11"/>
      <c r="TYM10" s="11"/>
      <c r="TYN10" s="234"/>
      <c r="TYO10" s="235"/>
      <c r="TYP10" s="11"/>
      <c r="TYQ10" s="11"/>
      <c r="TYR10" s="11"/>
      <c r="TYS10" s="11"/>
      <c r="TYT10" s="11"/>
      <c r="TYU10" s="234"/>
      <c r="TYV10" s="235"/>
      <c r="TYW10" s="11"/>
      <c r="TYX10" s="11"/>
      <c r="TYY10" s="11"/>
      <c r="TYZ10" s="11"/>
      <c r="TZA10" s="11"/>
      <c r="TZB10" s="234"/>
      <c r="TZC10" s="235"/>
      <c r="TZD10" s="11"/>
      <c r="TZE10" s="11"/>
      <c r="TZF10" s="11"/>
      <c r="TZG10" s="11"/>
      <c r="TZH10" s="11"/>
      <c r="TZI10" s="234"/>
      <c r="TZJ10" s="235"/>
      <c r="TZK10" s="11"/>
      <c r="TZL10" s="11"/>
      <c r="TZM10" s="11"/>
      <c r="TZN10" s="11"/>
      <c r="TZO10" s="11"/>
      <c r="TZP10" s="234"/>
      <c r="TZQ10" s="235"/>
      <c r="TZR10" s="11"/>
      <c r="TZS10" s="11"/>
      <c r="TZT10" s="11"/>
      <c r="TZU10" s="11"/>
      <c r="TZV10" s="11"/>
      <c r="TZW10" s="234"/>
      <c r="TZX10" s="235"/>
      <c r="TZY10" s="11"/>
      <c r="TZZ10" s="11"/>
      <c r="UAA10" s="11"/>
      <c r="UAB10" s="11"/>
      <c r="UAC10" s="11"/>
      <c r="UAD10" s="234"/>
      <c r="UAE10" s="235"/>
      <c r="UAF10" s="11"/>
      <c r="UAG10" s="11"/>
      <c r="UAH10" s="11"/>
      <c r="UAI10" s="11"/>
      <c r="UAJ10" s="11"/>
      <c r="UAK10" s="234"/>
      <c r="UAL10" s="235"/>
      <c r="UAM10" s="11"/>
      <c r="UAN10" s="11"/>
      <c r="UAO10" s="11"/>
      <c r="UAP10" s="11"/>
      <c r="UAQ10" s="11"/>
      <c r="UAR10" s="234"/>
      <c r="UAS10" s="235"/>
      <c r="UAT10" s="11"/>
      <c r="UAU10" s="11"/>
      <c r="UAV10" s="11"/>
      <c r="UAW10" s="11"/>
      <c r="UAX10" s="11"/>
      <c r="UAY10" s="234"/>
      <c r="UAZ10" s="235"/>
      <c r="UBA10" s="11"/>
      <c r="UBB10" s="11"/>
      <c r="UBC10" s="11"/>
      <c r="UBD10" s="11"/>
      <c r="UBE10" s="11"/>
      <c r="UBF10" s="234"/>
      <c r="UBG10" s="235"/>
      <c r="UBH10" s="11"/>
      <c r="UBI10" s="11"/>
      <c r="UBJ10" s="11"/>
      <c r="UBK10" s="11"/>
      <c r="UBL10" s="11"/>
      <c r="UBM10" s="234"/>
      <c r="UBN10" s="235"/>
      <c r="UBO10" s="11"/>
      <c r="UBP10" s="11"/>
      <c r="UBQ10" s="11"/>
      <c r="UBR10" s="11"/>
      <c r="UBS10" s="11"/>
      <c r="UBT10" s="234"/>
      <c r="UBU10" s="235"/>
      <c r="UBV10" s="11"/>
      <c r="UBW10" s="11"/>
      <c r="UBX10" s="11"/>
      <c r="UBY10" s="11"/>
      <c r="UBZ10" s="11"/>
      <c r="UCA10" s="234"/>
      <c r="UCB10" s="235"/>
      <c r="UCC10" s="11"/>
      <c r="UCD10" s="11"/>
      <c r="UCE10" s="11"/>
      <c r="UCF10" s="11"/>
      <c r="UCG10" s="11"/>
      <c r="UCH10" s="234"/>
      <c r="UCI10" s="235"/>
      <c r="UCJ10" s="11"/>
      <c r="UCK10" s="11"/>
      <c r="UCL10" s="11"/>
      <c r="UCM10" s="11"/>
      <c r="UCN10" s="11"/>
      <c r="UCO10" s="234"/>
      <c r="UCP10" s="235"/>
      <c r="UCQ10" s="11"/>
      <c r="UCR10" s="11"/>
      <c r="UCS10" s="11"/>
      <c r="UCT10" s="11"/>
      <c r="UCU10" s="11"/>
      <c r="UCV10" s="234"/>
      <c r="UCW10" s="235"/>
      <c r="UCX10" s="11"/>
      <c r="UCY10" s="11"/>
      <c r="UCZ10" s="11"/>
      <c r="UDA10" s="11"/>
      <c r="UDB10" s="11"/>
      <c r="UDC10" s="234"/>
      <c r="UDD10" s="235"/>
      <c r="UDE10" s="11"/>
      <c r="UDF10" s="11"/>
      <c r="UDG10" s="11"/>
      <c r="UDH10" s="11"/>
      <c r="UDI10" s="11"/>
      <c r="UDJ10" s="234"/>
      <c r="UDK10" s="235"/>
      <c r="UDL10" s="11"/>
      <c r="UDM10" s="11"/>
      <c r="UDN10" s="11"/>
      <c r="UDO10" s="11"/>
      <c r="UDP10" s="11"/>
      <c r="UDQ10" s="234"/>
      <c r="UDR10" s="235"/>
      <c r="UDS10" s="11"/>
      <c r="UDT10" s="11"/>
      <c r="UDU10" s="11"/>
      <c r="UDV10" s="11"/>
      <c r="UDW10" s="11"/>
      <c r="UDX10" s="234"/>
      <c r="UDY10" s="235"/>
      <c r="UDZ10" s="11"/>
      <c r="UEA10" s="11"/>
      <c r="UEB10" s="11"/>
      <c r="UEC10" s="11"/>
      <c r="UED10" s="11"/>
      <c r="UEE10" s="234"/>
      <c r="UEF10" s="235"/>
      <c r="UEG10" s="11"/>
      <c r="UEH10" s="11"/>
      <c r="UEI10" s="11"/>
      <c r="UEJ10" s="11"/>
      <c r="UEK10" s="11"/>
      <c r="UEL10" s="234"/>
      <c r="UEM10" s="235"/>
      <c r="UEN10" s="11"/>
      <c r="UEO10" s="11"/>
      <c r="UEP10" s="11"/>
      <c r="UEQ10" s="11"/>
      <c r="UER10" s="11"/>
      <c r="UES10" s="234"/>
      <c r="UET10" s="235"/>
      <c r="UEU10" s="11"/>
      <c r="UEV10" s="11"/>
      <c r="UEW10" s="11"/>
      <c r="UEX10" s="11"/>
      <c r="UEY10" s="11"/>
      <c r="UEZ10" s="234"/>
      <c r="UFA10" s="235"/>
      <c r="UFB10" s="11"/>
      <c r="UFC10" s="11"/>
      <c r="UFD10" s="11"/>
      <c r="UFE10" s="11"/>
      <c r="UFF10" s="11"/>
      <c r="UFG10" s="234"/>
      <c r="UFH10" s="235"/>
      <c r="UFI10" s="11"/>
      <c r="UFJ10" s="11"/>
      <c r="UFK10" s="11"/>
      <c r="UFL10" s="11"/>
      <c r="UFM10" s="11"/>
      <c r="UFN10" s="234"/>
      <c r="UFO10" s="235"/>
      <c r="UFP10" s="11"/>
      <c r="UFQ10" s="11"/>
      <c r="UFR10" s="11"/>
      <c r="UFS10" s="11"/>
      <c r="UFT10" s="11"/>
      <c r="UFU10" s="234"/>
      <c r="UFV10" s="235"/>
      <c r="UFW10" s="11"/>
      <c r="UFX10" s="11"/>
      <c r="UFY10" s="11"/>
      <c r="UFZ10" s="11"/>
      <c r="UGA10" s="11"/>
      <c r="UGB10" s="234"/>
      <c r="UGC10" s="235"/>
      <c r="UGD10" s="11"/>
      <c r="UGE10" s="11"/>
      <c r="UGF10" s="11"/>
      <c r="UGG10" s="11"/>
      <c r="UGH10" s="11"/>
      <c r="UGI10" s="234"/>
      <c r="UGJ10" s="235"/>
      <c r="UGK10" s="11"/>
      <c r="UGL10" s="11"/>
      <c r="UGM10" s="11"/>
      <c r="UGN10" s="11"/>
      <c r="UGO10" s="11"/>
      <c r="UGP10" s="234"/>
      <c r="UGQ10" s="235"/>
      <c r="UGR10" s="11"/>
      <c r="UGS10" s="11"/>
      <c r="UGT10" s="11"/>
      <c r="UGU10" s="11"/>
      <c r="UGV10" s="11"/>
      <c r="UGW10" s="234"/>
      <c r="UGX10" s="235"/>
      <c r="UGY10" s="11"/>
      <c r="UGZ10" s="11"/>
      <c r="UHA10" s="11"/>
      <c r="UHB10" s="11"/>
      <c r="UHC10" s="11"/>
      <c r="UHD10" s="234"/>
      <c r="UHE10" s="235"/>
      <c r="UHF10" s="11"/>
      <c r="UHG10" s="11"/>
      <c r="UHH10" s="11"/>
      <c r="UHI10" s="11"/>
      <c r="UHJ10" s="11"/>
      <c r="UHK10" s="234"/>
      <c r="UHL10" s="235"/>
      <c r="UHM10" s="11"/>
      <c r="UHN10" s="11"/>
      <c r="UHO10" s="11"/>
      <c r="UHP10" s="11"/>
      <c r="UHQ10" s="11"/>
      <c r="UHR10" s="234"/>
      <c r="UHS10" s="235"/>
      <c r="UHT10" s="11"/>
      <c r="UHU10" s="11"/>
      <c r="UHV10" s="11"/>
      <c r="UHW10" s="11"/>
      <c r="UHX10" s="11"/>
      <c r="UHY10" s="234"/>
      <c r="UHZ10" s="235"/>
      <c r="UIA10" s="11"/>
      <c r="UIB10" s="11"/>
      <c r="UIC10" s="11"/>
      <c r="UID10" s="11"/>
      <c r="UIE10" s="11"/>
      <c r="UIF10" s="234"/>
      <c r="UIG10" s="235"/>
      <c r="UIH10" s="11"/>
      <c r="UII10" s="11"/>
      <c r="UIJ10" s="11"/>
      <c r="UIK10" s="11"/>
      <c r="UIL10" s="11"/>
      <c r="UIM10" s="234"/>
      <c r="UIN10" s="235"/>
      <c r="UIO10" s="11"/>
      <c r="UIP10" s="11"/>
      <c r="UIQ10" s="11"/>
      <c r="UIR10" s="11"/>
      <c r="UIS10" s="11"/>
      <c r="UIT10" s="234"/>
      <c r="UIU10" s="235"/>
      <c r="UIV10" s="11"/>
      <c r="UIW10" s="11"/>
      <c r="UIX10" s="11"/>
      <c r="UIY10" s="11"/>
      <c r="UIZ10" s="11"/>
      <c r="UJA10" s="234"/>
      <c r="UJB10" s="235"/>
      <c r="UJC10" s="11"/>
      <c r="UJD10" s="11"/>
      <c r="UJE10" s="11"/>
      <c r="UJF10" s="11"/>
      <c r="UJG10" s="11"/>
      <c r="UJH10" s="234"/>
      <c r="UJI10" s="235"/>
      <c r="UJJ10" s="11"/>
      <c r="UJK10" s="11"/>
      <c r="UJL10" s="11"/>
      <c r="UJM10" s="11"/>
      <c r="UJN10" s="11"/>
      <c r="UJO10" s="234"/>
      <c r="UJP10" s="235"/>
      <c r="UJQ10" s="11"/>
      <c r="UJR10" s="11"/>
      <c r="UJS10" s="11"/>
      <c r="UJT10" s="11"/>
      <c r="UJU10" s="11"/>
      <c r="UJV10" s="234"/>
      <c r="UJW10" s="235"/>
      <c r="UJX10" s="11"/>
      <c r="UJY10" s="11"/>
      <c r="UJZ10" s="11"/>
      <c r="UKA10" s="11"/>
      <c r="UKB10" s="11"/>
      <c r="UKC10" s="234"/>
      <c r="UKD10" s="235"/>
      <c r="UKE10" s="11"/>
      <c r="UKF10" s="11"/>
      <c r="UKG10" s="11"/>
      <c r="UKH10" s="11"/>
      <c r="UKI10" s="11"/>
      <c r="UKJ10" s="234"/>
      <c r="UKK10" s="235"/>
      <c r="UKL10" s="11"/>
      <c r="UKM10" s="11"/>
      <c r="UKN10" s="11"/>
      <c r="UKO10" s="11"/>
      <c r="UKP10" s="11"/>
      <c r="UKQ10" s="234"/>
      <c r="UKR10" s="235"/>
      <c r="UKS10" s="11"/>
      <c r="UKT10" s="11"/>
      <c r="UKU10" s="11"/>
      <c r="UKV10" s="11"/>
      <c r="UKW10" s="11"/>
      <c r="UKX10" s="234"/>
      <c r="UKY10" s="235"/>
      <c r="UKZ10" s="11"/>
      <c r="ULA10" s="11"/>
      <c r="ULB10" s="11"/>
      <c r="ULC10" s="11"/>
      <c r="ULD10" s="11"/>
      <c r="ULE10" s="234"/>
      <c r="ULF10" s="235"/>
      <c r="ULG10" s="11"/>
      <c r="ULH10" s="11"/>
      <c r="ULI10" s="11"/>
      <c r="ULJ10" s="11"/>
      <c r="ULK10" s="11"/>
      <c r="ULL10" s="234"/>
      <c r="ULM10" s="235"/>
      <c r="ULN10" s="11"/>
      <c r="ULO10" s="11"/>
      <c r="ULP10" s="11"/>
      <c r="ULQ10" s="11"/>
      <c r="ULR10" s="11"/>
      <c r="ULS10" s="234"/>
      <c r="ULT10" s="235"/>
      <c r="ULU10" s="11"/>
      <c r="ULV10" s="11"/>
      <c r="ULW10" s="11"/>
      <c r="ULX10" s="11"/>
      <c r="ULY10" s="11"/>
      <c r="ULZ10" s="234"/>
      <c r="UMA10" s="235"/>
      <c r="UMB10" s="11"/>
      <c r="UMC10" s="11"/>
      <c r="UMD10" s="11"/>
      <c r="UME10" s="11"/>
      <c r="UMF10" s="11"/>
      <c r="UMG10" s="234"/>
      <c r="UMH10" s="235"/>
      <c r="UMI10" s="11"/>
      <c r="UMJ10" s="11"/>
      <c r="UMK10" s="11"/>
      <c r="UML10" s="11"/>
      <c r="UMM10" s="11"/>
      <c r="UMN10" s="234"/>
      <c r="UMO10" s="235"/>
      <c r="UMP10" s="11"/>
      <c r="UMQ10" s="11"/>
      <c r="UMR10" s="11"/>
      <c r="UMS10" s="11"/>
      <c r="UMT10" s="11"/>
      <c r="UMU10" s="234"/>
      <c r="UMV10" s="235"/>
      <c r="UMW10" s="11"/>
      <c r="UMX10" s="11"/>
      <c r="UMY10" s="11"/>
      <c r="UMZ10" s="11"/>
      <c r="UNA10" s="11"/>
      <c r="UNB10" s="234"/>
      <c r="UNC10" s="235"/>
      <c r="UND10" s="11"/>
      <c r="UNE10" s="11"/>
      <c r="UNF10" s="11"/>
      <c r="UNG10" s="11"/>
      <c r="UNH10" s="11"/>
      <c r="UNI10" s="234"/>
      <c r="UNJ10" s="235"/>
      <c r="UNK10" s="11"/>
      <c r="UNL10" s="11"/>
      <c r="UNM10" s="11"/>
      <c r="UNN10" s="11"/>
      <c r="UNO10" s="11"/>
      <c r="UNP10" s="234"/>
      <c r="UNQ10" s="235"/>
      <c r="UNR10" s="11"/>
      <c r="UNS10" s="11"/>
      <c r="UNT10" s="11"/>
      <c r="UNU10" s="11"/>
      <c r="UNV10" s="11"/>
      <c r="UNW10" s="234"/>
      <c r="UNX10" s="235"/>
      <c r="UNY10" s="11"/>
      <c r="UNZ10" s="11"/>
      <c r="UOA10" s="11"/>
      <c r="UOB10" s="11"/>
      <c r="UOC10" s="11"/>
      <c r="UOD10" s="234"/>
      <c r="UOE10" s="235"/>
      <c r="UOF10" s="11"/>
      <c r="UOG10" s="11"/>
      <c r="UOH10" s="11"/>
      <c r="UOI10" s="11"/>
      <c r="UOJ10" s="11"/>
      <c r="UOK10" s="234"/>
      <c r="UOL10" s="235"/>
      <c r="UOM10" s="11"/>
      <c r="UON10" s="11"/>
      <c r="UOO10" s="11"/>
      <c r="UOP10" s="11"/>
      <c r="UOQ10" s="11"/>
      <c r="UOR10" s="234"/>
      <c r="UOS10" s="235"/>
      <c r="UOT10" s="11"/>
      <c r="UOU10" s="11"/>
      <c r="UOV10" s="11"/>
      <c r="UOW10" s="11"/>
      <c r="UOX10" s="11"/>
      <c r="UOY10" s="234"/>
      <c r="UOZ10" s="235"/>
      <c r="UPA10" s="11"/>
      <c r="UPB10" s="11"/>
      <c r="UPC10" s="11"/>
      <c r="UPD10" s="11"/>
      <c r="UPE10" s="11"/>
      <c r="UPF10" s="234"/>
      <c r="UPG10" s="235"/>
      <c r="UPH10" s="11"/>
      <c r="UPI10" s="11"/>
      <c r="UPJ10" s="11"/>
      <c r="UPK10" s="11"/>
      <c r="UPL10" s="11"/>
      <c r="UPM10" s="234"/>
      <c r="UPN10" s="235"/>
      <c r="UPO10" s="11"/>
      <c r="UPP10" s="11"/>
      <c r="UPQ10" s="11"/>
      <c r="UPR10" s="11"/>
      <c r="UPS10" s="11"/>
      <c r="UPT10" s="234"/>
      <c r="UPU10" s="235"/>
      <c r="UPV10" s="11"/>
      <c r="UPW10" s="11"/>
      <c r="UPX10" s="11"/>
      <c r="UPY10" s="11"/>
      <c r="UPZ10" s="11"/>
      <c r="UQA10" s="234"/>
      <c r="UQB10" s="235"/>
      <c r="UQC10" s="11"/>
      <c r="UQD10" s="11"/>
      <c r="UQE10" s="11"/>
      <c r="UQF10" s="11"/>
      <c r="UQG10" s="11"/>
      <c r="UQH10" s="234"/>
      <c r="UQI10" s="235"/>
      <c r="UQJ10" s="11"/>
      <c r="UQK10" s="11"/>
      <c r="UQL10" s="11"/>
      <c r="UQM10" s="11"/>
      <c r="UQN10" s="11"/>
      <c r="UQO10" s="234"/>
      <c r="UQP10" s="235"/>
      <c r="UQQ10" s="11"/>
      <c r="UQR10" s="11"/>
      <c r="UQS10" s="11"/>
      <c r="UQT10" s="11"/>
      <c r="UQU10" s="11"/>
      <c r="UQV10" s="234"/>
      <c r="UQW10" s="235"/>
      <c r="UQX10" s="11"/>
      <c r="UQY10" s="11"/>
      <c r="UQZ10" s="11"/>
      <c r="URA10" s="11"/>
      <c r="URB10" s="11"/>
      <c r="URC10" s="234"/>
      <c r="URD10" s="235"/>
      <c r="URE10" s="11"/>
      <c r="URF10" s="11"/>
      <c r="URG10" s="11"/>
      <c r="URH10" s="11"/>
      <c r="URI10" s="11"/>
      <c r="URJ10" s="234"/>
      <c r="URK10" s="235"/>
      <c r="URL10" s="11"/>
      <c r="URM10" s="11"/>
      <c r="URN10" s="11"/>
      <c r="URO10" s="11"/>
      <c r="URP10" s="11"/>
      <c r="URQ10" s="234"/>
      <c r="URR10" s="235"/>
      <c r="URS10" s="11"/>
      <c r="URT10" s="11"/>
      <c r="URU10" s="11"/>
      <c r="URV10" s="11"/>
      <c r="URW10" s="11"/>
      <c r="URX10" s="234"/>
      <c r="URY10" s="235"/>
      <c r="URZ10" s="11"/>
      <c r="USA10" s="11"/>
      <c r="USB10" s="11"/>
      <c r="USC10" s="11"/>
      <c r="USD10" s="11"/>
      <c r="USE10" s="234"/>
      <c r="USF10" s="235"/>
      <c r="USG10" s="11"/>
      <c r="USH10" s="11"/>
      <c r="USI10" s="11"/>
      <c r="USJ10" s="11"/>
      <c r="USK10" s="11"/>
      <c r="USL10" s="234"/>
      <c r="USM10" s="235"/>
      <c r="USN10" s="11"/>
      <c r="USO10" s="11"/>
      <c r="USP10" s="11"/>
      <c r="USQ10" s="11"/>
      <c r="USR10" s="11"/>
      <c r="USS10" s="234"/>
      <c r="UST10" s="235"/>
      <c r="USU10" s="11"/>
      <c r="USV10" s="11"/>
      <c r="USW10" s="11"/>
      <c r="USX10" s="11"/>
      <c r="USY10" s="11"/>
      <c r="USZ10" s="234"/>
      <c r="UTA10" s="235"/>
      <c r="UTB10" s="11"/>
      <c r="UTC10" s="11"/>
      <c r="UTD10" s="11"/>
      <c r="UTE10" s="11"/>
      <c r="UTF10" s="11"/>
      <c r="UTG10" s="234"/>
      <c r="UTH10" s="235"/>
      <c r="UTI10" s="11"/>
      <c r="UTJ10" s="11"/>
      <c r="UTK10" s="11"/>
      <c r="UTL10" s="11"/>
      <c r="UTM10" s="11"/>
      <c r="UTN10" s="234"/>
      <c r="UTO10" s="235"/>
      <c r="UTP10" s="11"/>
      <c r="UTQ10" s="11"/>
      <c r="UTR10" s="11"/>
      <c r="UTS10" s="11"/>
      <c r="UTT10" s="11"/>
      <c r="UTU10" s="234"/>
      <c r="UTV10" s="235"/>
      <c r="UTW10" s="11"/>
      <c r="UTX10" s="11"/>
      <c r="UTY10" s="11"/>
      <c r="UTZ10" s="11"/>
      <c r="UUA10" s="11"/>
      <c r="UUB10" s="234"/>
      <c r="UUC10" s="235"/>
      <c r="UUD10" s="11"/>
      <c r="UUE10" s="11"/>
      <c r="UUF10" s="11"/>
      <c r="UUG10" s="11"/>
      <c r="UUH10" s="11"/>
      <c r="UUI10" s="234"/>
      <c r="UUJ10" s="235"/>
      <c r="UUK10" s="11"/>
      <c r="UUL10" s="11"/>
      <c r="UUM10" s="11"/>
      <c r="UUN10" s="11"/>
      <c r="UUO10" s="11"/>
      <c r="UUP10" s="234"/>
      <c r="UUQ10" s="235"/>
      <c r="UUR10" s="11"/>
      <c r="UUS10" s="11"/>
      <c r="UUT10" s="11"/>
      <c r="UUU10" s="11"/>
      <c r="UUV10" s="11"/>
      <c r="UUW10" s="234"/>
      <c r="UUX10" s="235"/>
      <c r="UUY10" s="11"/>
      <c r="UUZ10" s="11"/>
      <c r="UVA10" s="11"/>
      <c r="UVB10" s="11"/>
      <c r="UVC10" s="11"/>
      <c r="UVD10" s="234"/>
      <c r="UVE10" s="235"/>
      <c r="UVF10" s="11"/>
      <c r="UVG10" s="11"/>
      <c r="UVH10" s="11"/>
      <c r="UVI10" s="11"/>
      <c r="UVJ10" s="11"/>
      <c r="UVK10" s="234"/>
      <c r="UVL10" s="235"/>
      <c r="UVM10" s="11"/>
      <c r="UVN10" s="11"/>
      <c r="UVO10" s="11"/>
      <c r="UVP10" s="11"/>
      <c r="UVQ10" s="11"/>
      <c r="UVR10" s="234"/>
      <c r="UVS10" s="235"/>
      <c r="UVT10" s="11"/>
      <c r="UVU10" s="11"/>
      <c r="UVV10" s="11"/>
      <c r="UVW10" s="11"/>
      <c r="UVX10" s="11"/>
      <c r="UVY10" s="234"/>
      <c r="UVZ10" s="235"/>
      <c r="UWA10" s="11"/>
      <c r="UWB10" s="11"/>
      <c r="UWC10" s="11"/>
      <c r="UWD10" s="11"/>
      <c r="UWE10" s="11"/>
      <c r="UWF10" s="234"/>
      <c r="UWG10" s="235"/>
      <c r="UWH10" s="11"/>
      <c r="UWI10" s="11"/>
      <c r="UWJ10" s="11"/>
      <c r="UWK10" s="11"/>
      <c r="UWL10" s="11"/>
      <c r="UWM10" s="234"/>
      <c r="UWN10" s="235"/>
      <c r="UWO10" s="11"/>
      <c r="UWP10" s="11"/>
      <c r="UWQ10" s="11"/>
      <c r="UWR10" s="11"/>
      <c r="UWS10" s="11"/>
      <c r="UWT10" s="234"/>
      <c r="UWU10" s="235"/>
      <c r="UWV10" s="11"/>
      <c r="UWW10" s="11"/>
      <c r="UWX10" s="11"/>
      <c r="UWY10" s="11"/>
      <c r="UWZ10" s="11"/>
      <c r="UXA10" s="234"/>
      <c r="UXB10" s="235"/>
      <c r="UXC10" s="11"/>
      <c r="UXD10" s="11"/>
      <c r="UXE10" s="11"/>
      <c r="UXF10" s="11"/>
      <c r="UXG10" s="11"/>
      <c r="UXH10" s="234"/>
      <c r="UXI10" s="235"/>
      <c r="UXJ10" s="11"/>
      <c r="UXK10" s="11"/>
      <c r="UXL10" s="11"/>
      <c r="UXM10" s="11"/>
      <c r="UXN10" s="11"/>
      <c r="UXO10" s="234"/>
      <c r="UXP10" s="235"/>
      <c r="UXQ10" s="11"/>
      <c r="UXR10" s="11"/>
      <c r="UXS10" s="11"/>
      <c r="UXT10" s="11"/>
      <c r="UXU10" s="11"/>
      <c r="UXV10" s="234"/>
      <c r="UXW10" s="235"/>
      <c r="UXX10" s="11"/>
      <c r="UXY10" s="11"/>
      <c r="UXZ10" s="11"/>
      <c r="UYA10" s="11"/>
      <c r="UYB10" s="11"/>
      <c r="UYC10" s="234"/>
      <c r="UYD10" s="235"/>
      <c r="UYE10" s="11"/>
      <c r="UYF10" s="11"/>
      <c r="UYG10" s="11"/>
      <c r="UYH10" s="11"/>
      <c r="UYI10" s="11"/>
      <c r="UYJ10" s="234"/>
      <c r="UYK10" s="235"/>
      <c r="UYL10" s="11"/>
      <c r="UYM10" s="11"/>
      <c r="UYN10" s="11"/>
      <c r="UYO10" s="11"/>
      <c r="UYP10" s="11"/>
      <c r="UYQ10" s="234"/>
      <c r="UYR10" s="235"/>
      <c r="UYS10" s="11"/>
      <c r="UYT10" s="11"/>
      <c r="UYU10" s="11"/>
      <c r="UYV10" s="11"/>
      <c r="UYW10" s="11"/>
      <c r="UYX10" s="234"/>
      <c r="UYY10" s="235"/>
      <c r="UYZ10" s="11"/>
      <c r="UZA10" s="11"/>
      <c r="UZB10" s="11"/>
      <c r="UZC10" s="11"/>
      <c r="UZD10" s="11"/>
      <c r="UZE10" s="234"/>
      <c r="UZF10" s="235"/>
      <c r="UZG10" s="11"/>
      <c r="UZH10" s="11"/>
      <c r="UZI10" s="11"/>
      <c r="UZJ10" s="11"/>
      <c r="UZK10" s="11"/>
      <c r="UZL10" s="234"/>
      <c r="UZM10" s="235"/>
      <c r="UZN10" s="11"/>
      <c r="UZO10" s="11"/>
      <c r="UZP10" s="11"/>
      <c r="UZQ10" s="11"/>
      <c r="UZR10" s="11"/>
      <c r="UZS10" s="234"/>
      <c r="UZT10" s="235"/>
      <c r="UZU10" s="11"/>
      <c r="UZV10" s="11"/>
      <c r="UZW10" s="11"/>
      <c r="UZX10" s="11"/>
      <c r="UZY10" s="11"/>
      <c r="UZZ10" s="234"/>
      <c r="VAA10" s="235"/>
      <c r="VAB10" s="11"/>
      <c r="VAC10" s="11"/>
      <c r="VAD10" s="11"/>
      <c r="VAE10" s="11"/>
      <c r="VAF10" s="11"/>
      <c r="VAG10" s="234"/>
      <c r="VAH10" s="235"/>
      <c r="VAI10" s="11"/>
      <c r="VAJ10" s="11"/>
      <c r="VAK10" s="11"/>
      <c r="VAL10" s="11"/>
      <c r="VAM10" s="11"/>
      <c r="VAN10" s="234"/>
      <c r="VAO10" s="235"/>
      <c r="VAP10" s="11"/>
      <c r="VAQ10" s="11"/>
      <c r="VAR10" s="11"/>
      <c r="VAS10" s="11"/>
      <c r="VAT10" s="11"/>
      <c r="VAU10" s="234"/>
      <c r="VAV10" s="235"/>
      <c r="VAW10" s="11"/>
      <c r="VAX10" s="11"/>
      <c r="VAY10" s="11"/>
      <c r="VAZ10" s="11"/>
      <c r="VBA10" s="11"/>
      <c r="VBB10" s="234"/>
      <c r="VBC10" s="235"/>
      <c r="VBD10" s="11"/>
      <c r="VBE10" s="11"/>
      <c r="VBF10" s="11"/>
      <c r="VBG10" s="11"/>
      <c r="VBH10" s="11"/>
      <c r="VBI10" s="234"/>
      <c r="VBJ10" s="235"/>
      <c r="VBK10" s="11"/>
      <c r="VBL10" s="11"/>
      <c r="VBM10" s="11"/>
      <c r="VBN10" s="11"/>
      <c r="VBO10" s="11"/>
      <c r="VBP10" s="234"/>
      <c r="VBQ10" s="235"/>
      <c r="VBR10" s="11"/>
      <c r="VBS10" s="11"/>
      <c r="VBT10" s="11"/>
      <c r="VBU10" s="11"/>
      <c r="VBV10" s="11"/>
      <c r="VBW10" s="234"/>
      <c r="VBX10" s="235"/>
      <c r="VBY10" s="11"/>
      <c r="VBZ10" s="11"/>
      <c r="VCA10" s="11"/>
      <c r="VCB10" s="11"/>
      <c r="VCC10" s="11"/>
      <c r="VCD10" s="234"/>
      <c r="VCE10" s="235"/>
      <c r="VCF10" s="11"/>
      <c r="VCG10" s="11"/>
      <c r="VCH10" s="11"/>
      <c r="VCI10" s="11"/>
      <c r="VCJ10" s="11"/>
      <c r="VCK10" s="234"/>
      <c r="VCL10" s="235"/>
      <c r="VCM10" s="11"/>
      <c r="VCN10" s="11"/>
      <c r="VCO10" s="11"/>
      <c r="VCP10" s="11"/>
      <c r="VCQ10" s="11"/>
      <c r="VCR10" s="234"/>
      <c r="VCS10" s="235"/>
      <c r="VCT10" s="11"/>
      <c r="VCU10" s="11"/>
      <c r="VCV10" s="11"/>
      <c r="VCW10" s="11"/>
      <c r="VCX10" s="11"/>
      <c r="VCY10" s="234"/>
      <c r="VCZ10" s="235"/>
      <c r="VDA10" s="11"/>
      <c r="VDB10" s="11"/>
      <c r="VDC10" s="11"/>
      <c r="VDD10" s="11"/>
      <c r="VDE10" s="11"/>
      <c r="VDF10" s="234"/>
      <c r="VDG10" s="235"/>
      <c r="VDH10" s="11"/>
      <c r="VDI10" s="11"/>
      <c r="VDJ10" s="11"/>
      <c r="VDK10" s="11"/>
      <c r="VDL10" s="11"/>
      <c r="VDM10" s="234"/>
      <c r="VDN10" s="235"/>
      <c r="VDO10" s="11"/>
      <c r="VDP10" s="11"/>
      <c r="VDQ10" s="11"/>
      <c r="VDR10" s="11"/>
      <c r="VDS10" s="11"/>
      <c r="VDT10" s="234"/>
      <c r="VDU10" s="235"/>
      <c r="VDV10" s="11"/>
      <c r="VDW10" s="11"/>
      <c r="VDX10" s="11"/>
      <c r="VDY10" s="11"/>
      <c r="VDZ10" s="11"/>
      <c r="VEA10" s="234"/>
      <c r="VEB10" s="235"/>
      <c r="VEC10" s="11"/>
      <c r="VED10" s="11"/>
      <c r="VEE10" s="11"/>
      <c r="VEF10" s="11"/>
      <c r="VEG10" s="11"/>
      <c r="VEH10" s="234"/>
      <c r="VEI10" s="235"/>
      <c r="VEJ10" s="11"/>
      <c r="VEK10" s="11"/>
      <c r="VEL10" s="11"/>
      <c r="VEM10" s="11"/>
      <c r="VEN10" s="11"/>
      <c r="VEO10" s="234"/>
      <c r="VEP10" s="235"/>
      <c r="VEQ10" s="11"/>
      <c r="VER10" s="11"/>
      <c r="VES10" s="11"/>
      <c r="VET10" s="11"/>
      <c r="VEU10" s="11"/>
      <c r="VEV10" s="234"/>
      <c r="VEW10" s="235"/>
      <c r="VEX10" s="11"/>
      <c r="VEY10" s="11"/>
      <c r="VEZ10" s="11"/>
      <c r="VFA10" s="11"/>
      <c r="VFB10" s="11"/>
      <c r="VFC10" s="234"/>
      <c r="VFD10" s="235"/>
      <c r="VFE10" s="11"/>
      <c r="VFF10" s="11"/>
      <c r="VFG10" s="11"/>
      <c r="VFH10" s="11"/>
      <c r="VFI10" s="11"/>
      <c r="VFJ10" s="234"/>
      <c r="VFK10" s="235"/>
      <c r="VFL10" s="11"/>
      <c r="VFM10" s="11"/>
      <c r="VFN10" s="11"/>
      <c r="VFO10" s="11"/>
      <c r="VFP10" s="11"/>
      <c r="VFQ10" s="234"/>
      <c r="VFR10" s="235"/>
      <c r="VFS10" s="11"/>
      <c r="VFT10" s="11"/>
      <c r="VFU10" s="11"/>
      <c r="VFV10" s="11"/>
      <c r="VFW10" s="11"/>
      <c r="VFX10" s="234"/>
      <c r="VFY10" s="235"/>
      <c r="VFZ10" s="11"/>
      <c r="VGA10" s="11"/>
      <c r="VGB10" s="11"/>
      <c r="VGC10" s="11"/>
      <c r="VGD10" s="11"/>
      <c r="VGE10" s="234"/>
      <c r="VGF10" s="235"/>
      <c r="VGG10" s="11"/>
      <c r="VGH10" s="11"/>
      <c r="VGI10" s="11"/>
      <c r="VGJ10" s="11"/>
      <c r="VGK10" s="11"/>
      <c r="VGL10" s="234"/>
      <c r="VGM10" s="235"/>
      <c r="VGN10" s="11"/>
      <c r="VGO10" s="11"/>
      <c r="VGP10" s="11"/>
      <c r="VGQ10" s="11"/>
      <c r="VGR10" s="11"/>
      <c r="VGS10" s="234"/>
      <c r="VGT10" s="235"/>
      <c r="VGU10" s="11"/>
      <c r="VGV10" s="11"/>
      <c r="VGW10" s="11"/>
      <c r="VGX10" s="11"/>
      <c r="VGY10" s="11"/>
      <c r="VGZ10" s="234"/>
      <c r="VHA10" s="235"/>
      <c r="VHB10" s="11"/>
      <c r="VHC10" s="11"/>
      <c r="VHD10" s="11"/>
      <c r="VHE10" s="11"/>
      <c r="VHF10" s="11"/>
      <c r="VHG10" s="234"/>
      <c r="VHH10" s="235"/>
      <c r="VHI10" s="11"/>
      <c r="VHJ10" s="11"/>
      <c r="VHK10" s="11"/>
      <c r="VHL10" s="11"/>
      <c r="VHM10" s="11"/>
      <c r="VHN10" s="234"/>
      <c r="VHO10" s="235"/>
      <c r="VHP10" s="11"/>
      <c r="VHQ10" s="11"/>
      <c r="VHR10" s="11"/>
      <c r="VHS10" s="11"/>
      <c r="VHT10" s="11"/>
      <c r="VHU10" s="234"/>
      <c r="VHV10" s="235"/>
      <c r="VHW10" s="11"/>
      <c r="VHX10" s="11"/>
      <c r="VHY10" s="11"/>
      <c r="VHZ10" s="11"/>
      <c r="VIA10" s="11"/>
      <c r="VIB10" s="234"/>
      <c r="VIC10" s="235"/>
      <c r="VID10" s="11"/>
      <c r="VIE10" s="11"/>
      <c r="VIF10" s="11"/>
      <c r="VIG10" s="11"/>
      <c r="VIH10" s="11"/>
      <c r="VII10" s="234"/>
      <c r="VIJ10" s="235"/>
      <c r="VIK10" s="11"/>
      <c r="VIL10" s="11"/>
      <c r="VIM10" s="11"/>
      <c r="VIN10" s="11"/>
      <c r="VIO10" s="11"/>
      <c r="VIP10" s="234"/>
      <c r="VIQ10" s="235"/>
      <c r="VIR10" s="11"/>
      <c r="VIS10" s="11"/>
      <c r="VIT10" s="11"/>
      <c r="VIU10" s="11"/>
      <c r="VIV10" s="11"/>
      <c r="VIW10" s="234"/>
      <c r="VIX10" s="235"/>
      <c r="VIY10" s="11"/>
      <c r="VIZ10" s="11"/>
      <c r="VJA10" s="11"/>
      <c r="VJB10" s="11"/>
      <c r="VJC10" s="11"/>
      <c r="VJD10" s="234"/>
      <c r="VJE10" s="235"/>
      <c r="VJF10" s="11"/>
      <c r="VJG10" s="11"/>
      <c r="VJH10" s="11"/>
      <c r="VJI10" s="11"/>
      <c r="VJJ10" s="11"/>
      <c r="VJK10" s="234"/>
      <c r="VJL10" s="235"/>
      <c r="VJM10" s="11"/>
      <c r="VJN10" s="11"/>
      <c r="VJO10" s="11"/>
      <c r="VJP10" s="11"/>
      <c r="VJQ10" s="11"/>
      <c r="VJR10" s="234"/>
      <c r="VJS10" s="235"/>
      <c r="VJT10" s="11"/>
      <c r="VJU10" s="11"/>
      <c r="VJV10" s="11"/>
      <c r="VJW10" s="11"/>
      <c r="VJX10" s="11"/>
      <c r="VJY10" s="234"/>
      <c r="VJZ10" s="235"/>
      <c r="VKA10" s="11"/>
      <c r="VKB10" s="11"/>
      <c r="VKC10" s="11"/>
      <c r="VKD10" s="11"/>
      <c r="VKE10" s="11"/>
      <c r="VKF10" s="234"/>
      <c r="VKG10" s="235"/>
      <c r="VKH10" s="11"/>
      <c r="VKI10" s="11"/>
      <c r="VKJ10" s="11"/>
      <c r="VKK10" s="11"/>
      <c r="VKL10" s="11"/>
      <c r="VKM10" s="234"/>
      <c r="VKN10" s="235"/>
      <c r="VKO10" s="11"/>
      <c r="VKP10" s="11"/>
      <c r="VKQ10" s="11"/>
      <c r="VKR10" s="11"/>
      <c r="VKS10" s="11"/>
      <c r="VKT10" s="234"/>
      <c r="VKU10" s="235"/>
      <c r="VKV10" s="11"/>
      <c r="VKW10" s="11"/>
      <c r="VKX10" s="11"/>
      <c r="VKY10" s="11"/>
      <c r="VKZ10" s="11"/>
      <c r="VLA10" s="234"/>
      <c r="VLB10" s="235"/>
      <c r="VLC10" s="11"/>
      <c r="VLD10" s="11"/>
      <c r="VLE10" s="11"/>
      <c r="VLF10" s="11"/>
      <c r="VLG10" s="11"/>
      <c r="VLH10" s="234"/>
      <c r="VLI10" s="235"/>
      <c r="VLJ10" s="11"/>
      <c r="VLK10" s="11"/>
      <c r="VLL10" s="11"/>
      <c r="VLM10" s="11"/>
      <c r="VLN10" s="11"/>
      <c r="VLO10" s="234"/>
      <c r="VLP10" s="235"/>
      <c r="VLQ10" s="11"/>
      <c r="VLR10" s="11"/>
      <c r="VLS10" s="11"/>
      <c r="VLT10" s="11"/>
      <c r="VLU10" s="11"/>
      <c r="VLV10" s="234"/>
      <c r="VLW10" s="235"/>
      <c r="VLX10" s="11"/>
      <c r="VLY10" s="11"/>
      <c r="VLZ10" s="11"/>
      <c r="VMA10" s="11"/>
      <c r="VMB10" s="11"/>
      <c r="VMC10" s="234"/>
      <c r="VMD10" s="235"/>
      <c r="VME10" s="11"/>
      <c r="VMF10" s="11"/>
      <c r="VMG10" s="11"/>
      <c r="VMH10" s="11"/>
      <c r="VMI10" s="11"/>
      <c r="VMJ10" s="234"/>
      <c r="VMK10" s="235"/>
      <c r="VML10" s="11"/>
      <c r="VMM10" s="11"/>
      <c r="VMN10" s="11"/>
      <c r="VMO10" s="11"/>
      <c r="VMP10" s="11"/>
      <c r="VMQ10" s="234"/>
      <c r="VMR10" s="235"/>
      <c r="VMS10" s="11"/>
      <c r="VMT10" s="11"/>
      <c r="VMU10" s="11"/>
      <c r="VMV10" s="11"/>
      <c r="VMW10" s="11"/>
      <c r="VMX10" s="234"/>
      <c r="VMY10" s="235"/>
      <c r="VMZ10" s="11"/>
      <c r="VNA10" s="11"/>
      <c r="VNB10" s="11"/>
      <c r="VNC10" s="11"/>
      <c r="VND10" s="11"/>
      <c r="VNE10" s="234"/>
      <c r="VNF10" s="235"/>
      <c r="VNG10" s="11"/>
      <c r="VNH10" s="11"/>
      <c r="VNI10" s="11"/>
      <c r="VNJ10" s="11"/>
      <c r="VNK10" s="11"/>
      <c r="VNL10" s="234"/>
      <c r="VNM10" s="235"/>
      <c r="VNN10" s="11"/>
      <c r="VNO10" s="11"/>
      <c r="VNP10" s="11"/>
      <c r="VNQ10" s="11"/>
      <c r="VNR10" s="11"/>
      <c r="VNS10" s="234"/>
      <c r="VNT10" s="235"/>
      <c r="VNU10" s="11"/>
      <c r="VNV10" s="11"/>
      <c r="VNW10" s="11"/>
      <c r="VNX10" s="11"/>
      <c r="VNY10" s="11"/>
      <c r="VNZ10" s="234"/>
      <c r="VOA10" s="235"/>
      <c r="VOB10" s="11"/>
      <c r="VOC10" s="11"/>
      <c r="VOD10" s="11"/>
      <c r="VOE10" s="11"/>
      <c r="VOF10" s="11"/>
      <c r="VOG10" s="234"/>
      <c r="VOH10" s="235"/>
      <c r="VOI10" s="11"/>
      <c r="VOJ10" s="11"/>
      <c r="VOK10" s="11"/>
      <c r="VOL10" s="11"/>
      <c r="VOM10" s="11"/>
      <c r="VON10" s="234"/>
      <c r="VOO10" s="235"/>
      <c r="VOP10" s="11"/>
      <c r="VOQ10" s="11"/>
      <c r="VOR10" s="11"/>
      <c r="VOS10" s="11"/>
      <c r="VOT10" s="11"/>
      <c r="VOU10" s="234"/>
      <c r="VOV10" s="235"/>
      <c r="VOW10" s="11"/>
      <c r="VOX10" s="11"/>
      <c r="VOY10" s="11"/>
      <c r="VOZ10" s="11"/>
      <c r="VPA10" s="11"/>
      <c r="VPB10" s="234"/>
      <c r="VPC10" s="235"/>
      <c r="VPD10" s="11"/>
      <c r="VPE10" s="11"/>
      <c r="VPF10" s="11"/>
      <c r="VPG10" s="11"/>
      <c r="VPH10" s="11"/>
      <c r="VPI10" s="234"/>
      <c r="VPJ10" s="235"/>
      <c r="VPK10" s="11"/>
      <c r="VPL10" s="11"/>
      <c r="VPM10" s="11"/>
      <c r="VPN10" s="11"/>
      <c r="VPO10" s="11"/>
      <c r="VPP10" s="234"/>
      <c r="VPQ10" s="235"/>
      <c r="VPR10" s="11"/>
      <c r="VPS10" s="11"/>
      <c r="VPT10" s="11"/>
      <c r="VPU10" s="11"/>
      <c r="VPV10" s="11"/>
      <c r="VPW10" s="234"/>
      <c r="VPX10" s="235"/>
      <c r="VPY10" s="11"/>
      <c r="VPZ10" s="11"/>
      <c r="VQA10" s="11"/>
      <c r="VQB10" s="11"/>
      <c r="VQC10" s="11"/>
      <c r="VQD10" s="234"/>
      <c r="VQE10" s="235"/>
      <c r="VQF10" s="11"/>
      <c r="VQG10" s="11"/>
      <c r="VQH10" s="11"/>
      <c r="VQI10" s="11"/>
      <c r="VQJ10" s="11"/>
      <c r="VQK10" s="234"/>
      <c r="VQL10" s="235"/>
      <c r="VQM10" s="11"/>
      <c r="VQN10" s="11"/>
      <c r="VQO10" s="11"/>
      <c r="VQP10" s="11"/>
      <c r="VQQ10" s="11"/>
      <c r="VQR10" s="234"/>
      <c r="VQS10" s="235"/>
      <c r="VQT10" s="11"/>
      <c r="VQU10" s="11"/>
      <c r="VQV10" s="11"/>
      <c r="VQW10" s="11"/>
      <c r="VQX10" s="11"/>
      <c r="VQY10" s="234"/>
      <c r="VQZ10" s="235"/>
      <c r="VRA10" s="11"/>
      <c r="VRB10" s="11"/>
      <c r="VRC10" s="11"/>
      <c r="VRD10" s="11"/>
      <c r="VRE10" s="11"/>
      <c r="VRF10" s="234"/>
      <c r="VRG10" s="235"/>
      <c r="VRH10" s="11"/>
      <c r="VRI10" s="11"/>
      <c r="VRJ10" s="11"/>
      <c r="VRK10" s="11"/>
      <c r="VRL10" s="11"/>
      <c r="VRM10" s="234"/>
      <c r="VRN10" s="235"/>
      <c r="VRO10" s="11"/>
      <c r="VRP10" s="11"/>
      <c r="VRQ10" s="11"/>
      <c r="VRR10" s="11"/>
      <c r="VRS10" s="11"/>
      <c r="VRT10" s="234"/>
      <c r="VRU10" s="235"/>
      <c r="VRV10" s="11"/>
      <c r="VRW10" s="11"/>
      <c r="VRX10" s="11"/>
      <c r="VRY10" s="11"/>
      <c r="VRZ10" s="11"/>
      <c r="VSA10" s="234"/>
      <c r="VSB10" s="235"/>
      <c r="VSC10" s="11"/>
      <c r="VSD10" s="11"/>
      <c r="VSE10" s="11"/>
      <c r="VSF10" s="11"/>
      <c r="VSG10" s="11"/>
      <c r="VSH10" s="234"/>
      <c r="VSI10" s="235"/>
      <c r="VSJ10" s="11"/>
      <c r="VSK10" s="11"/>
      <c r="VSL10" s="11"/>
      <c r="VSM10" s="11"/>
      <c r="VSN10" s="11"/>
      <c r="VSO10" s="234"/>
      <c r="VSP10" s="235"/>
      <c r="VSQ10" s="11"/>
      <c r="VSR10" s="11"/>
      <c r="VSS10" s="11"/>
      <c r="VST10" s="11"/>
      <c r="VSU10" s="11"/>
      <c r="VSV10" s="234"/>
      <c r="VSW10" s="235"/>
      <c r="VSX10" s="11"/>
      <c r="VSY10" s="11"/>
      <c r="VSZ10" s="11"/>
      <c r="VTA10" s="11"/>
      <c r="VTB10" s="11"/>
      <c r="VTC10" s="234"/>
      <c r="VTD10" s="235"/>
      <c r="VTE10" s="11"/>
      <c r="VTF10" s="11"/>
      <c r="VTG10" s="11"/>
      <c r="VTH10" s="11"/>
      <c r="VTI10" s="11"/>
      <c r="VTJ10" s="234"/>
      <c r="VTK10" s="235"/>
      <c r="VTL10" s="11"/>
      <c r="VTM10" s="11"/>
      <c r="VTN10" s="11"/>
      <c r="VTO10" s="11"/>
      <c r="VTP10" s="11"/>
      <c r="VTQ10" s="234"/>
      <c r="VTR10" s="235"/>
      <c r="VTS10" s="11"/>
      <c r="VTT10" s="11"/>
      <c r="VTU10" s="11"/>
      <c r="VTV10" s="11"/>
      <c r="VTW10" s="11"/>
      <c r="VTX10" s="234"/>
      <c r="VTY10" s="235"/>
      <c r="VTZ10" s="11"/>
      <c r="VUA10" s="11"/>
      <c r="VUB10" s="11"/>
      <c r="VUC10" s="11"/>
      <c r="VUD10" s="11"/>
      <c r="VUE10" s="234"/>
      <c r="VUF10" s="235"/>
      <c r="VUG10" s="11"/>
      <c r="VUH10" s="11"/>
      <c r="VUI10" s="11"/>
      <c r="VUJ10" s="11"/>
      <c r="VUK10" s="11"/>
      <c r="VUL10" s="234"/>
      <c r="VUM10" s="235"/>
      <c r="VUN10" s="11"/>
      <c r="VUO10" s="11"/>
      <c r="VUP10" s="11"/>
      <c r="VUQ10" s="11"/>
      <c r="VUR10" s="11"/>
      <c r="VUS10" s="234"/>
      <c r="VUT10" s="235"/>
      <c r="VUU10" s="11"/>
      <c r="VUV10" s="11"/>
      <c r="VUW10" s="11"/>
      <c r="VUX10" s="11"/>
      <c r="VUY10" s="11"/>
      <c r="VUZ10" s="234"/>
      <c r="VVA10" s="235"/>
      <c r="VVB10" s="11"/>
      <c r="VVC10" s="11"/>
      <c r="VVD10" s="11"/>
      <c r="VVE10" s="11"/>
      <c r="VVF10" s="11"/>
      <c r="VVG10" s="234"/>
      <c r="VVH10" s="235"/>
      <c r="VVI10" s="11"/>
      <c r="VVJ10" s="11"/>
      <c r="VVK10" s="11"/>
      <c r="VVL10" s="11"/>
      <c r="VVM10" s="11"/>
      <c r="VVN10" s="234"/>
      <c r="VVO10" s="235"/>
      <c r="VVP10" s="11"/>
      <c r="VVQ10" s="11"/>
      <c r="VVR10" s="11"/>
      <c r="VVS10" s="11"/>
      <c r="VVT10" s="11"/>
      <c r="VVU10" s="234"/>
      <c r="VVV10" s="235"/>
      <c r="VVW10" s="11"/>
      <c r="VVX10" s="11"/>
      <c r="VVY10" s="11"/>
      <c r="VVZ10" s="11"/>
      <c r="VWA10" s="11"/>
      <c r="VWB10" s="234"/>
      <c r="VWC10" s="235"/>
      <c r="VWD10" s="11"/>
      <c r="VWE10" s="11"/>
      <c r="VWF10" s="11"/>
      <c r="VWG10" s="11"/>
      <c r="VWH10" s="11"/>
      <c r="VWI10" s="234"/>
      <c r="VWJ10" s="235"/>
      <c r="VWK10" s="11"/>
      <c r="VWL10" s="11"/>
      <c r="VWM10" s="11"/>
      <c r="VWN10" s="11"/>
      <c r="VWO10" s="11"/>
      <c r="VWP10" s="234"/>
      <c r="VWQ10" s="235"/>
      <c r="VWR10" s="11"/>
      <c r="VWS10" s="11"/>
      <c r="VWT10" s="11"/>
      <c r="VWU10" s="11"/>
      <c r="VWV10" s="11"/>
      <c r="VWW10" s="234"/>
      <c r="VWX10" s="235"/>
      <c r="VWY10" s="11"/>
      <c r="VWZ10" s="11"/>
      <c r="VXA10" s="11"/>
      <c r="VXB10" s="11"/>
      <c r="VXC10" s="11"/>
      <c r="VXD10" s="234"/>
      <c r="VXE10" s="235"/>
      <c r="VXF10" s="11"/>
      <c r="VXG10" s="11"/>
      <c r="VXH10" s="11"/>
      <c r="VXI10" s="11"/>
      <c r="VXJ10" s="11"/>
      <c r="VXK10" s="234"/>
      <c r="VXL10" s="235"/>
      <c r="VXM10" s="11"/>
      <c r="VXN10" s="11"/>
      <c r="VXO10" s="11"/>
      <c r="VXP10" s="11"/>
      <c r="VXQ10" s="11"/>
      <c r="VXR10" s="234"/>
      <c r="VXS10" s="235"/>
      <c r="VXT10" s="11"/>
      <c r="VXU10" s="11"/>
      <c r="VXV10" s="11"/>
      <c r="VXW10" s="11"/>
      <c r="VXX10" s="11"/>
      <c r="VXY10" s="234"/>
      <c r="VXZ10" s="235"/>
      <c r="VYA10" s="11"/>
      <c r="VYB10" s="11"/>
      <c r="VYC10" s="11"/>
      <c r="VYD10" s="11"/>
      <c r="VYE10" s="11"/>
      <c r="VYF10" s="234"/>
      <c r="VYG10" s="235"/>
      <c r="VYH10" s="11"/>
      <c r="VYI10" s="11"/>
      <c r="VYJ10" s="11"/>
      <c r="VYK10" s="11"/>
      <c r="VYL10" s="11"/>
      <c r="VYM10" s="234"/>
      <c r="VYN10" s="235"/>
      <c r="VYO10" s="11"/>
      <c r="VYP10" s="11"/>
      <c r="VYQ10" s="11"/>
      <c r="VYR10" s="11"/>
      <c r="VYS10" s="11"/>
      <c r="VYT10" s="234"/>
      <c r="VYU10" s="235"/>
      <c r="VYV10" s="11"/>
      <c r="VYW10" s="11"/>
      <c r="VYX10" s="11"/>
      <c r="VYY10" s="11"/>
      <c r="VYZ10" s="11"/>
      <c r="VZA10" s="234"/>
      <c r="VZB10" s="235"/>
      <c r="VZC10" s="11"/>
      <c r="VZD10" s="11"/>
      <c r="VZE10" s="11"/>
      <c r="VZF10" s="11"/>
      <c r="VZG10" s="11"/>
      <c r="VZH10" s="234"/>
      <c r="VZI10" s="235"/>
      <c r="VZJ10" s="11"/>
      <c r="VZK10" s="11"/>
      <c r="VZL10" s="11"/>
      <c r="VZM10" s="11"/>
      <c r="VZN10" s="11"/>
      <c r="VZO10" s="234"/>
      <c r="VZP10" s="235"/>
      <c r="VZQ10" s="11"/>
      <c r="VZR10" s="11"/>
      <c r="VZS10" s="11"/>
      <c r="VZT10" s="11"/>
      <c r="VZU10" s="11"/>
      <c r="VZV10" s="234"/>
      <c r="VZW10" s="235"/>
      <c r="VZX10" s="11"/>
      <c r="VZY10" s="11"/>
      <c r="VZZ10" s="11"/>
      <c r="WAA10" s="11"/>
      <c r="WAB10" s="11"/>
      <c r="WAC10" s="234"/>
      <c r="WAD10" s="235"/>
      <c r="WAE10" s="11"/>
      <c r="WAF10" s="11"/>
      <c r="WAG10" s="11"/>
      <c r="WAH10" s="11"/>
      <c r="WAI10" s="11"/>
      <c r="WAJ10" s="234"/>
      <c r="WAK10" s="235"/>
      <c r="WAL10" s="11"/>
      <c r="WAM10" s="11"/>
      <c r="WAN10" s="11"/>
      <c r="WAO10" s="11"/>
      <c r="WAP10" s="11"/>
      <c r="WAQ10" s="234"/>
      <c r="WAR10" s="235"/>
      <c r="WAS10" s="11"/>
      <c r="WAT10" s="11"/>
      <c r="WAU10" s="11"/>
      <c r="WAV10" s="11"/>
      <c r="WAW10" s="11"/>
      <c r="WAX10" s="234"/>
      <c r="WAY10" s="235"/>
      <c r="WAZ10" s="11"/>
      <c r="WBA10" s="11"/>
      <c r="WBB10" s="11"/>
      <c r="WBC10" s="11"/>
      <c r="WBD10" s="11"/>
      <c r="WBE10" s="234"/>
      <c r="WBF10" s="235"/>
      <c r="WBG10" s="11"/>
      <c r="WBH10" s="11"/>
      <c r="WBI10" s="11"/>
      <c r="WBJ10" s="11"/>
      <c r="WBK10" s="11"/>
      <c r="WBL10" s="234"/>
      <c r="WBM10" s="235"/>
      <c r="WBN10" s="11"/>
      <c r="WBO10" s="11"/>
      <c r="WBP10" s="11"/>
      <c r="WBQ10" s="11"/>
      <c r="WBR10" s="11"/>
      <c r="WBS10" s="234"/>
      <c r="WBT10" s="235"/>
      <c r="WBU10" s="11"/>
      <c r="WBV10" s="11"/>
      <c r="WBW10" s="11"/>
      <c r="WBX10" s="11"/>
      <c r="WBY10" s="11"/>
      <c r="WBZ10" s="234"/>
      <c r="WCA10" s="235"/>
      <c r="WCB10" s="11"/>
      <c r="WCC10" s="11"/>
      <c r="WCD10" s="11"/>
      <c r="WCE10" s="11"/>
      <c r="WCF10" s="11"/>
      <c r="WCG10" s="234"/>
      <c r="WCH10" s="235"/>
      <c r="WCI10" s="11"/>
      <c r="WCJ10" s="11"/>
      <c r="WCK10" s="11"/>
      <c r="WCL10" s="11"/>
      <c r="WCM10" s="11"/>
      <c r="WCN10" s="234"/>
      <c r="WCO10" s="235"/>
      <c r="WCP10" s="11"/>
      <c r="WCQ10" s="11"/>
      <c r="WCR10" s="11"/>
      <c r="WCS10" s="11"/>
      <c r="WCT10" s="11"/>
      <c r="WCU10" s="234"/>
      <c r="WCV10" s="235"/>
      <c r="WCW10" s="11"/>
      <c r="WCX10" s="11"/>
      <c r="WCY10" s="11"/>
      <c r="WCZ10" s="11"/>
      <c r="WDA10" s="11"/>
      <c r="WDB10" s="234"/>
      <c r="WDC10" s="235"/>
      <c r="WDD10" s="11"/>
      <c r="WDE10" s="11"/>
      <c r="WDF10" s="11"/>
      <c r="WDG10" s="11"/>
      <c r="WDH10" s="11"/>
      <c r="WDI10" s="234"/>
      <c r="WDJ10" s="235"/>
      <c r="WDK10" s="11"/>
      <c r="WDL10" s="11"/>
      <c r="WDM10" s="11"/>
      <c r="WDN10" s="11"/>
      <c r="WDO10" s="11"/>
      <c r="WDP10" s="234"/>
      <c r="WDQ10" s="235"/>
      <c r="WDR10" s="11"/>
      <c r="WDS10" s="11"/>
      <c r="WDT10" s="11"/>
      <c r="WDU10" s="11"/>
      <c r="WDV10" s="11"/>
      <c r="WDW10" s="234"/>
      <c r="WDX10" s="235"/>
      <c r="WDY10" s="11"/>
      <c r="WDZ10" s="11"/>
      <c r="WEA10" s="11"/>
      <c r="WEB10" s="11"/>
      <c r="WEC10" s="11"/>
      <c r="WED10" s="234"/>
      <c r="WEE10" s="235"/>
      <c r="WEF10" s="11"/>
      <c r="WEG10" s="11"/>
      <c r="WEH10" s="11"/>
      <c r="WEI10" s="11"/>
      <c r="WEJ10" s="11"/>
      <c r="WEK10" s="234"/>
      <c r="WEL10" s="235"/>
      <c r="WEM10" s="11"/>
      <c r="WEN10" s="11"/>
      <c r="WEO10" s="11"/>
      <c r="WEP10" s="11"/>
      <c r="WEQ10" s="11"/>
      <c r="WER10" s="234"/>
      <c r="WES10" s="235"/>
      <c r="WET10" s="11"/>
      <c r="WEU10" s="11"/>
      <c r="WEV10" s="11"/>
      <c r="WEW10" s="11"/>
      <c r="WEX10" s="11"/>
      <c r="WEY10" s="234"/>
      <c r="WEZ10" s="235"/>
      <c r="WFA10" s="11"/>
      <c r="WFB10" s="11"/>
      <c r="WFC10" s="11"/>
      <c r="WFD10" s="11"/>
      <c r="WFE10" s="11"/>
      <c r="WFF10" s="234"/>
      <c r="WFG10" s="235"/>
      <c r="WFH10" s="11"/>
      <c r="WFI10" s="11"/>
      <c r="WFJ10" s="11"/>
      <c r="WFK10" s="11"/>
      <c r="WFL10" s="11"/>
      <c r="WFM10" s="234"/>
      <c r="WFN10" s="235"/>
      <c r="WFO10" s="11"/>
      <c r="WFP10" s="11"/>
      <c r="WFQ10" s="11"/>
      <c r="WFR10" s="11"/>
      <c r="WFS10" s="11"/>
      <c r="WFT10" s="234"/>
      <c r="WFU10" s="235"/>
      <c r="WFV10" s="11"/>
      <c r="WFW10" s="11"/>
      <c r="WFX10" s="11"/>
      <c r="WFY10" s="11"/>
      <c r="WFZ10" s="11"/>
      <c r="WGA10" s="234"/>
      <c r="WGB10" s="235"/>
      <c r="WGC10" s="11"/>
      <c r="WGD10" s="11"/>
      <c r="WGE10" s="11"/>
      <c r="WGF10" s="11"/>
      <c r="WGG10" s="11"/>
      <c r="WGH10" s="234"/>
      <c r="WGI10" s="235"/>
      <c r="WGJ10" s="11"/>
      <c r="WGK10" s="11"/>
      <c r="WGL10" s="11"/>
      <c r="WGM10" s="11"/>
      <c r="WGN10" s="11"/>
      <c r="WGO10" s="234"/>
      <c r="WGP10" s="235"/>
      <c r="WGQ10" s="11"/>
      <c r="WGR10" s="11"/>
      <c r="WGS10" s="11"/>
      <c r="WGT10" s="11"/>
      <c r="WGU10" s="11"/>
      <c r="WGV10" s="234"/>
      <c r="WGW10" s="235"/>
      <c r="WGX10" s="11"/>
      <c r="WGY10" s="11"/>
      <c r="WGZ10" s="11"/>
      <c r="WHA10" s="11"/>
      <c r="WHB10" s="11"/>
      <c r="WHC10" s="234"/>
      <c r="WHD10" s="235"/>
      <c r="WHE10" s="11"/>
      <c r="WHF10" s="11"/>
      <c r="WHG10" s="11"/>
      <c r="WHH10" s="11"/>
      <c r="WHI10" s="11"/>
      <c r="WHJ10" s="234"/>
      <c r="WHK10" s="235"/>
      <c r="WHL10" s="11"/>
      <c r="WHM10" s="11"/>
      <c r="WHN10" s="11"/>
      <c r="WHO10" s="11"/>
      <c r="WHP10" s="11"/>
      <c r="WHQ10" s="234"/>
      <c r="WHR10" s="235"/>
      <c r="WHS10" s="11"/>
      <c r="WHT10" s="11"/>
      <c r="WHU10" s="11"/>
      <c r="WHV10" s="11"/>
      <c r="WHW10" s="11"/>
      <c r="WHX10" s="234"/>
      <c r="WHY10" s="235"/>
      <c r="WHZ10" s="11"/>
      <c r="WIA10" s="11"/>
      <c r="WIB10" s="11"/>
      <c r="WIC10" s="11"/>
      <c r="WID10" s="11"/>
      <c r="WIE10" s="234"/>
      <c r="WIF10" s="235"/>
      <c r="WIG10" s="11"/>
      <c r="WIH10" s="11"/>
      <c r="WII10" s="11"/>
      <c r="WIJ10" s="11"/>
      <c r="WIK10" s="11"/>
      <c r="WIL10" s="234"/>
      <c r="WIM10" s="235"/>
      <c r="WIN10" s="11"/>
      <c r="WIO10" s="11"/>
      <c r="WIP10" s="11"/>
      <c r="WIQ10" s="11"/>
      <c r="WIR10" s="11"/>
      <c r="WIS10" s="234"/>
      <c r="WIT10" s="235"/>
      <c r="WIU10" s="11"/>
      <c r="WIV10" s="11"/>
      <c r="WIW10" s="11"/>
      <c r="WIX10" s="11"/>
      <c r="WIY10" s="11"/>
      <c r="WIZ10" s="234"/>
      <c r="WJA10" s="235"/>
      <c r="WJB10" s="11"/>
      <c r="WJC10" s="11"/>
      <c r="WJD10" s="11"/>
      <c r="WJE10" s="11"/>
      <c r="WJF10" s="11"/>
      <c r="WJG10" s="234"/>
      <c r="WJH10" s="235"/>
      <c r="WJI10" s="11"/>
      <c r="WJJ10" s="11"/>
      <c r="WJK10" s="11"/>
      <c r="WJL10" s="11"/>
      <c r="WJM10" s="11"/>
      <c r="WJN10" s="234"/>
      <c r="WJO10" s="235"/>
      <c r="WJP10" s="11"/>
      <c r="WJQ10" s="11"/>
      <c r="WJR10" s="11"/>
      <c r="WJS10" s="11"/>
      <c r="WJT10" s="11"/>
      <c r="WJU10" s="234"/>
      <c r="WJV10" s="235"/>
      <c r="WJW10" s="11"/>
      <c r="WJX10" s="11"/>
      <c r="WJY10" s="11"/>
      <c r="WJZ10" s="11"/>
      <c r="WKA10" s="11"/>
      <c r="WKB10" s="234"/>
      <c r="WKC10" s="235"/>
      <c r="WKD10" s="11"/>
      <c r="WKE10" s="11"/>
      <c r="WKF10" s="11"/>
      <c r="WKG10" s="11"/>
      <c r="WKH10" s="11"/>
      <c r="WKI10" s="234"/>
      <c r="WKJ10" s="235"/>
      <c r="WKK10" s="11"/>
      <c r="WKL10" s="11"/>
      <c r="WKM10" s="11"/>
      <c r="WKN10" s="11"/>
      <c r="WKO10" s="11"/>
      <c r="WKP10" s="234"/>
      <c r="WKQ10" s="235"/>
      <c r="WKR10" s="11"/>
      <c r="WKS10" s="11"/>
      <c r="WKT10" s="11"/>
      <c r="WKU10" s="11"/>
      <c r="WKV10" s="11"/>
      <c r="WKW10" s="234"/>
      <c r="WKX10" s="235"/>
      <c r="WKY10" s="11"/>
      <c r="WKZ10" s="11"/>
      <c r="WLA10" s="11"/>
      <c r="WLB10" s="11"/>
      <c r="WLC10" s="11"/>
      <c r="WLD10" s="234"/>
      <c r="WLE10" s="235"/>
      <c r="WLF10" s="11"/>
      <c r="WLG10" s="11"/>
      <c r="WLH10" s="11"/>
      <c r="WLI10" s="11"/>
      <c r="WLJ10" s="11"/>
      <c r="WLK10" s="234"/>
      <c r="WLL10" s="235"/>
      <c r="WLM10" s="11"/>
      <c r="WLN10" s="11"/>
      <c r="WLO10" s="11"/>
      <c r="WLP10" s="11"/>
      <c r="WLQ10" s="11"/>
      <c r="WLR10" s="234"/>
      <c r="WLS10" s="235"/>
      <c r="WLT10" s="11"/>
      <c r="WLU10" s="11"/>
      <c r="WLV10" s="11"/>
      <c r="WLW10" s="11"/>
      <c r="WLX10" s="11"/>
      <c r="WLY10" s="234"/>
      <c r="WLZ10" s="235"/>
      <c r="WMA10" s="11"/>
      <c r="WMB10" s="11"/>
      <c r="WMC10" s="11"/>
      <c r="WMD10" s="11"/>
      <c r="WME10" s="11"/>
      <c r="WMF10" s="234"/>
      <c r="WMG10" s="235"/>
      <c r="WMH10" s="11"/>
      <c r="WMI10" s="11"/>
      <c r="WMJ10" s="11"/>
      <c r="WMK10" s="11"/>
      <c r="WML10" s="11"/>
      <c r="WMM10" s="234"/>
      <c r="WMN10" s="235"/>
      <c r="WMO10" s="11"/>
      <c r="WMP10" s="11"/>
      <c r="WMQ10" s="11"/>
      <c r="WMR10" s="11"/>
      <c r="WMS10" s="11"/>
      <c r="WMT10" s="234"/>
      <c r="WMU10" s="235"/>
      <c r="WMV10" s="11"/>
      <c r="WMW10" s="11"/>
      <c r="WMX10" s="11"/>
      <c r="WMY10" s="11"/>
      <c r="WMZ10" s="11"/>
      <c r="WNA10" s="234"/>
      <c r="WNB10" s="235"/>
      <c r="WNC10" s="11"/>
      <c r="WND10" s="11"/>
      <c r="WNE10" s="11"/>
      <c r="WNF10" s="11"/>
      <c r="WNG10" s="11"/>
      <c r="WNH10" s="234"/>
      <c r="WNI10" s="235"/>
      <c r="WNJ10" s="11"/>
      <c r="WNK10" s="11"/>
      <c r="WNL10" s="11"/>
      <c r="WNM10" s="11"/>
      <c r="WNN10" s="11"/>
      <c r="WNO10" s="234"/>
      <c r="WNP10" s="235"/>
      <c r="WNQ10" s="11"/>
      <c r="WNR10" s="11"/>
      <c r="WNS10" s="11"/>
      <c r="WNT10" s="11"/>
      <c r="WNU10" s="11"/>
      <c r="WNV10" s="234"/>
      <c r="WNW10" s="235"/>
      <c r="WNX10" s="11"/>
      <c r="WNY10" s="11"/>
      <c r="WNZ10" s="11"/>
      <c r="WOA10" s="11"/>
      <c r="WOB10" s="11"/>
      <c r="WOC10" s="234"/>
      <c r="WOD10" s="235"/>
      <c r="WOE10" s="11"/>
      <c r="WOF10" s="11"/>
      <c r="WOG10" s="11"/>
      <c r="WOH10" s="11"/>
      <c r="WOI10" s="11"/>
      <c r="WOJ10" s="234"/>
      <c r="WOK10" s="235"/>
      <c r="WOL10" s="11"/>
      <c r="WOM10" s="11"/>
      <c r="WON10" s="11"/>
      <c r="WOO10" s="11"/>
      <c r="WOP10" s="11"/>
      <c r="WOQ10" s="234"/>
      <c r="WOR10" s="235"/>
      <c r="WOS10" s="11"/>
      <c r="WOT10" s="11"/>
      <c r="WOU10" s="11"/>
      <c r="WOV10" s="11"/>
      <c r="WOW10" s="11"/>
      <c r="WOX10" s="234"/>
      <c r="WOY10" s="235"/>
      <c r="WOZ10" s="11"/>
      <c r="WPA10" s="11"/>
      <c r="WPB10" s="11"/>
      <c r="WPC10" s="11"/>
      <c r="WPD10" s="11"/>
      <c r="WPE10" s="234"/>
      <c r="WPF10" s="235"/>
      <c r="WPG10" s="11"/>
      <c r="WPH10" s="11"/>
      <c r="WPI10" s="11"/>
      <c r="WPJ10" s="11"/>
      <c r="WPK10" s="11"/>
      <c r="WPL10" s="234"/>
      <c r="WPM10" s="235"/>
      <c r="WPN10" s="11"/>
      <c r="WPO10" s="11"/>
      <c r="WPP10" s="11"/>
      <c r="WPQ10" s="11"/>
      <c r="WPR10" s="11"/>
      <c r="WPS10" s="234"/>
      <c r="WPT10" s="235"/>
      <c r="WPU10" s="11"/>
      <c r="WPV10" s="11"/>
      <c r="WPW10" s="11"/>
      <c r="WPX10" s="11"/>
      <c r="WPY10" s="11"/>
      <c r="WPZ10" s="234"/>
      <c r="WQA10" s="235"/>
      <c r="WQB10" s="11"/>
      <c r="WQC10" s="11"/>
      <c r="WQD10" s="11"/>
      <c r="WQE10" s="11"/>
      <c r="WQF10" s="11"/>
      <c r="WQG10" s="234"/>
      <c r="WQH10" s="235"/>
      <c r="WQI10" s="11"/>
      <c r="WQJ10" s="11"/>
      <c r="WQK10" s="11"/>
      <c r="WQL10" s="11"/>
      <c r="WQM10" s="11"/>
      <c r="WQN10" s="234"/>
      <c r="WQO10" s="235"/>
      <c r="WQP10" s="11"/>
      <c r="WQQ10" s="11"/>
      <c r="WQR10" s="11"/>
      <c r="WQS10" s="11"/>
      <c r="WQT10" s="11"/>
      <c r="WQU10" s="234"/>
      <c r="WQV10" s="235"/>
      <c r="WQW10" s="11"/>
      <c r="WQX10" s="11"/>
      <c r="WQY10" s="11"/>
      <c r="WQZ10" s="11"/>
      <c r="WRA10" s="11"/>
      <c r="WRB10" s="234"/>
      <c r="WRC10" s="235"/>
      <c r="WRD10" s="11"/>
      <c r="WRE10" s="11"/>
      <c r="WRF10" s="11"/>
      <c r="WRG10" s="11"/>
      <c r="WRH10" s="11"/>
      <c r="WRI10" s="234"/>
      <c r="WRJ10" s="235"/>
      <c r="WRK10" s="11"/>
      <c r="WRL10" s="11"/>
      <c r="WRM10" s="11"/>
      <c r="WRN10" s="11"/>
      <c r="WRO10" s="11"/>
      <c r="WRP10" s="234"/>
      <c r="WRQ10" s="235"/>
      <c r="WRR10" s="11"/>
      <c r="WRS10" s="11"/>
      <c r="WRT10" s="11"/>
      <c r="WRU10" s="11"/>
      <c r="WRV10" s="11"/>
      <c r="WRW10" s="234"/>
      <c r="WRX10" s="235"/>
      <c r="WRY10" s="11"/>
      <c r="WRZ10" s="11"/>
      <c r="WSA10" s="11"/>
      <c r="WSB10" s="11"/>
      <c r="WSC10" s="11"/>
      <c r="WSD10" s="234"/>
      <c r="WSE10" s="235"/>
      <c r="WSF10" s="11"/>
      <c r="WSG10" s="11"/>
      <c r="WSH10" s="11"/>
      <c r="WSI10" s="11"/>
      <c r="WSJ10" s="11"/>
      <c r="WSK10" s="234"/>
      <c r="WSL10" s="235"/>
      <c r="WSM10" s="11"/>
      <c r="WSN10" s="11"/>
      <c r="WSO10" s="11"/>
      <c r="WSP10" s="11"/>
      <c r="WSQ10" s="11"/>
      <c r="WSR10" s="234"/>
      <c r="WSS10" s="235"/>
      <c r="WST10" s="11"/>
      <c r="WSU10" s="11"/>
      <c r="WSV10" s="11"/>
      <c r="WSW10" s="11"/>
      <c r="WSX10" s="11"/>
      <c r="WSY10" s="234"/>
      <c r="WSZ10" s="235"/>
      <c r="WTA10" s="11"/>
      <c r="WTB10" s="11"/>
      <c r="WTC10" s="11"/>
      <c r="WTD10" s="11"/>
      <c r="WTE10" s="11"/>
      <c r="WTF10" s="234"/>
      <c r="WTG10" s="235"/>
      <c r="WTH10" s="11"/>
      <c r="WTI10" s="11"/>
      <c r="WTJ10" s="11"/>
      <c r="WTK10" s="11"/>
      <c r="WTL10" s="11"/>
      <c r="WTM10" s="234"/>
      <c r="WTN10" s="235"/>
      <c r="WTO10" s="11"/>
      <c r="WTP10" s="11"/>
      <c r="WTQ10" s="11"/>
      <c r="WTR10" s="11"/>
      <c r="WTS10" s="11"/>
      <c r="WTT10" s="234"/>
      <c r="WTU10" s="235"/>
      <c r="WTV10" s="11"/>
      <c r="WTW10" s="11"/>
      <c r="WTX10" s="11"/>
      <c r="WTY10" s="11"/>
      <c r="WTZ10" s="11"/>
      <c r="WUA10" s="234"/>
      <c r="WUB10" s="235"/>
      <c r="WUC10" s="11"/>
      <c r="WUD10" s="11"/>
      <c r="WUE10" s="11"/>
      <c r="WUF10" s="11"/>
      <c r="WUG10" s="11"/>
      <c r="WUH10" s="234"/>
      <c r="WUI10" s="235"/>
      <c r="WUJ10" s="11"/>
      <c r="WUK10" s="11"/>
      <c r="WUL10" s="11"/>
      <c r="WUM10" s="11"/>
      <c r="WUN10" s="11"/>
      <c r="WUO10" s="234"/>
      <c r="WUP10" s="235"/>
      <c r="WUQ10" s="11"/>
      <c r="WUR10" s="11"/>
      <c r="WUS10" s="11"/>
      <c r="WUT10" s="11"/>
      <c r="WUU10" s="11"/>
      <c r="WUV10" s="234"/>
      <c r="WUW10" s="235"/>
      <c r="WUX10" s="11"/>
      <c r="WUY10" s="11"/>
      <c r="WUZ10" s="11"/>
      <c r="WVA10" s="11"/>
      <c r="WVB10" s="11"/>
      <c r="WVC10" s="234"/>
      <c r="WVD10" s="235"/>
      <c r="WVE10" s="11"/>
      <c r="WVF10" s="11"/>
      <c r="WVG10" s="11"/>
      <c r="WVH10" s="11"/>
      <c r="WVI10" s="11"/>
      <c r="WVJ10" s="234"/>
      <c r="WVK10" s="235"/>
      <c r="WVL10" s="11"/>
      <c r="WVM10" s="11"/>
      <c r="WVN10" s="11"/>
      <c r="WVO10" s="11"/>
      <c r="WVP10" s="11"/>
      <c r="WVQ10" s="234"/>
      <c r="WVR10" s="235"/>
      <c r="WVS10" s="11"/>
      <c r="WVT10" s="11"/>
      <c r="WVU10" s="11"/>
      <c r="WVV10" s="11"/>
      <c r="WVW10" s="11"/>
      <c r="WVX10" s="234"/>
      <c r="WVY10" s="235"/>
      <c r="WVZ10" s="11"/>
      <c r="WWA10" s="11"/>
      <c r="WWB10" s="11"/>
      <c r="WWC10" s="11"/>
      <c r="WWD10" s="11"/>
      <c r="WWE10" s="234"/>
      <c r="WWF10" s="235"/>
      <c r="WWG10" s="11"/>
      <c r="WWH10" s="11"/>
      <c r="WWI10" s="11"/>
      <c r="WWJ10" s="11"/>
      <c r="WWK10" s="11"/>
      <c r="WWL10" s="234"/>
      <c r="WWM10" s="235"/>
      <c r="WWN10" s="11"/>
      <c r="WWO10" s="11"/>
      <c r="WWP10" s="11"/>
      <c r="WWQ10" s="11"/>
      <c r="WWR10" s="11"/>
      <c r="WWS10" s="234"/>
      <c r="WWT10" s="235"/>
      <c r="WWU10" s="11"/>
      <c r="WWV10" s="11"/>
      <c r="WWW10" s="11"/>
      <c r="WWX10" s="11"/>
      <c r="WWY10" s="11"/>
      <c r="WWZ10" s="234"/>
      <c r="WXA10" s="235"/>
      <c r="WXB10" s="11"/>
      <c r="WXC10" s="11"/>
      <c r="WXD10" s="11"/>
      <c r="WXE10" s="11"/>
      <c r="WXF10" s="11"/>
      <c r="WXG10" s="234"/>
      <c r="WXH10" s="235"/>
      <c r="WXI10" s="11"/>
      <c r="WXJ10" s="11"/>
      <c r="WXK10" s="11"/>
      <c r="WXL10" s="11"/>
      <c r="WXM10" s="11"/>
      <c r="WXN10" s="234"/>
      <c r="WXO10" s="235"/>
      <c r="WXP10" s="11"/>
      <c r="WXQ10" s="11"/>
      <c r="WXR10" s="11"/>
      <c r="WXS10" s="11"/>
      <c r="WXT10" s="11"/>
      <c r="WXU10" s="234"/>
      <c r="WXV10" s="235"/>
      <c r="WXW10" s="11"/>
      <c r="WXX10" s="11"/>
      <c r="WXY10" s="11"/>
      <c r="WXZ10" s="11"/>
      <c r="WYA10" s="11"/>
      <c r="WYB10" s="234"/>
      <c r="WYC10" s="235"/>
      <c r="WYD10" s="11"/>
      <c r="WYE10" s="11"/>
      <c r="WYF10" s="11"/>
      <c r="WYG10" s="11"/>
      <c r="WYH10" s="11"/>
      <c r="WYI10" s="234"/>
      <c r="WYJ10" s="235"/>
      <c r="WYK10" s="11"/>
      <c r="WYL10" s="11"/>
      <c r="WYM10" s="11"/>
      <c r="WYN10" s="11"/>
      <c r="WYO10" s="11"/>
      <c r="WYP10" s="234"/>
      <c r="WYQ10" s="235"/>
      <c r="WYR10" s="11"/>
      <c r="WYS10" s="11"/>
      <c r="WYT10" s="11"/>
      <c r="WYU10" s="11"/>
      <c r="WYV10" s="11"/>
      <c r="WYW10" s="234"/>
      <c r="WYX10" s="235"/>
      <c r="WYY10" s="11"/>
      <c r="WYZ10" s="11"/>
      <c r="WZA10" s="11"/>
      <c r="WZB10" s="11"/>
      <c r="WZC10" s="11"/>
      <c r="WZD10" s="234"/>
      <c r="WZE10" s="235"/>
      <c r="WZF10" s="11"/>
      <c r="WZG10" s="11"/>
      <c r="WZH10" s="11"/>
      <c r="WZI10" s="11"/>
      <c r="WZJ10" s="11"/>
      <c r="WZK10" s="234"/>
      <c r="WZL10" s="235"/>
      <c r="WZM10" s="11"/>
      <c r="WZN10" s="11"/>
      <c r="WZO10" s="11"/>
      <c r="WZP10" s="11"/>
      <c r="WZQ10" s="11"/>
      <c r="WZR10" s="234"/>
      <c r="WZS10" s="235"/>
      <c r="WZT10" s="11"/>
      <c r="WZU10" s="11"/>
      <c r="WZV10" s="11"/>
      <c r="WZW10" s="11"/>
      <c r="WZX10" s="11"/>
      <c r="WZY10" s="234"/>
      <c r="WZZ10" s="235"/>
      <c r="XAA10" s="11"/>
      <c r="XAB10" s="11"/>
      <c r="XAC10" s="11"/>
      <c r="XAD10" s="11"/>
      <c r="XAE10" s="11"/>
      <c r="XAF10" s="234"/>
      <c r="XAG10" s="235"/>
      <c r="XAH10" s="11"/>
      <c r="XAI10" s="11"/>
      <c r="XAJ10" s="11"/>
      <c r="XAK10" s="11"/>
      <c r="XAL10" s="11"/>
      <c r="XAM10" s="234"/>
      <c r="XAN10" s="235"/>
      <c r="XAO10" s="11"/>
      <c r="XAP10" s="11"/>
      <c r="XAQ10" s="11"/>
      <c r="XAR10" s="11"/>
      <c r="XAS10" s="11"/>
      <c r="XAT10" s="234"/>
      <c r="XAU10" s="235"/>
      <c r="XAV10" s="11"/>
      <c r="XAW10" s="11"/>
      <c r="XAX10" s="11"/>
      <c r="XAY10" s="11"/>
      <c r="XAZ10" s="11"/>
      <c r="XBA10" s="234"/>
      <c r="XBB10" s="235"/>
      <c r="XBC10" s="11"/>
      <c r="XBD10" s="11"/>
      <c r="XBE10" s="11"/>
      <c r="XBF10" s="11"/>
      <c r="XBG10" s="11"/>
      <c r="XBH10" s="234"/>
      <c r="XBI10" s="235"/>
      <c r="XBJ10" s="11"/>
      <c r="XBK10" s="11"/>
      <c r="XBL10" s="11"/>
      <c r="XBM10" s="11"/>
      <c r="XBN10" s="11"/>
      <c r="XBO10" s="234"/>
      <c r="XBP10" s="235"/>
      <c r="XBQ10" s="11"/>
      <c r="XBR10" s="11"/>
      <c r="XBS10" s="11"/>
      <c r="XBT10" s="11"/>
      <c r="XBU10" s="11"/>
      <c r="XBV10" s="234"/>
      <c r="XBW10" s="235"/>
      <c r="XBX10" s="11"/>
      <c r="XBY10" s="11"/>
      <c r="XBZ10" s="11"/>
      <c r="XCA10" s="11"/>
      <c r="XCB10" s="11"/>
      <c r="XCC10" s="234"/>
      <c r="XCD10" s="235"/>
      <c r="XCE10" s="11"/>
      <c r="XCF10" s="11"/>
      <c r="XCG10" s="11"/>
      <c r="XCH10" s="11"/>
      <c r="XCI10" s="11"/>
      <c r="XCJ10" s="234"/>
      <c r="XCK10" s="235"/>
      <c r="XCL10" s="11"/>
      <c r="XCM10" s="11"/>
      <c r="XCN10" s="11"/>
      <c r="XCO10" s="11"/>
      <c r="XCP10" s="11"/>
      <c r="XCQ10" s="234"/>
      <c r="XCR10" s="235"/>
      <c r="XCS10" s="11"/>
      <c r="XCT10" s="11"/>
      <c r="XCU10" s="11"/>
      <c r="XCV10" s="11"/>
      <c r="XCW10" s="11"/>
      <c r="XCX10" s="234"/>
      <c r="XCY10" s="235"/>
      <c r="XCZ10" s="11"/>
      <c r="XDA10" s="11"/>
      <c r="XDB10" s="11"/>
      <c r="XDC10" s="11"/>
      <c r="XDD10" s="11"/>
      <c r="XDE10" s="234"/>
      <c r="XDF10" s="235"/>
      <c r="XDG10" s="11"/>
      <c r="XDH10" s="11"/>
      <c r="XDI10" s="11"/>
      <c r="XDJ10" s="11"/>
      <c r="XDK10" s="11"/>
      <c r="XDL10" s="234"/>
      <c r="XDM10" s="235"/>
      <c r="XDN10" s="11"/>
      <c r="XDO10" s="11"/>
      <c r="XDP10" s="11"/>
      <c r="XDQ10" s="11"/>
      <c r="XDR10" s="11"/>
      <c r="XDS10" s="234"/>
      <c r="XDT10" s="235"/>
      <c r="XDU10" s="11"/>
      <c r="XDV10" s="11"/>
      <c r="XDW10" s="11"/>
      <c r="XDX10" s="11"/>
      <c r="XDY10" s="11"/>
      <c r="XDZ10" s="234"/>
      <c r="XEA10" s="235"/>
      <c r="XEB10" s="11"/>
      <c r="XEC10" s="11"/>
      <c r="XED10" s="11"/>
      <c r="XEE10" s="11"/>
      <c r="XEF10" s="11"/>
      <c r="XEG10" s="234"/>
      <c r="XEH10" s="235"/>
      <c r="XEI10" s="11"/>
      <c r="XEJ10" s="11"/>
      <c r="XEK10" s="11"/>
      <c r="XEL10" s="11"/>
      <c r="XEM10" s="11"/>
      <c r="XEN10" s="234"/>
      <c r="XEO10" s="235"/>
      <c r="XEP10" s="11"/>
      <c r="XEQ10" s="11"/>
      <c r="XER10" s="11"/>
      <c r="XES10" s="11"/>
      <c r="XET10" s="11"/>
      <c r="XEU10" s="234"/>
      <c r="XEV10" s="235"/>
      <c r="XEW10" s="11"/>
      <c r="XEX10" s="11"/>
      <c r="XEY10" s="11"/>
      <c r="XEZ10" s="11"/>
    </row>
    <row r="11" spans="1:16380">
      <c r="A11" s="79" t="s">
        <v>18</v>
      </c>
      <c r="B11" s="79" t="s">
        <v>370</v>
      </c>
      <c r="C11" s="79" t="s">
        <v>21</v>
      </c>
      <c r="D11" s="133">
        <v>1</v>
      </c>
      <c r="E11" s="133">
        <v>1</v>
      </c>
    </row>
    <row r="12" spans="1:16380">
      <c r="A12" s="79" t="s">
        <v>18</v>
      </c>
      <c r="B12" s="79" t="s">
        <v>104</v>
      </c>
      <c r="C12" s="79" t="s">
        <v>21</v>
      </c>
      <c r="D12" s="133">
        <v>1</v>
      </c>
      <c r="E12" s="133">
        <v>1</v>
      </c>
    </row>
    <row r="13" spans="1:16380">
      <c r="A13" s="79" t="s">
        <v>18</v>
      </c>
      <c r="B13" s="79" t="s">
        <v>188</v>
      </c>
      <c r="C13" s="79" t="s">
        <v>189</v>
      </c>
      <c r="D13" s="133">
        <v>1</v>
      </c>
      <c r="E13" s="133">
        <v>1</v>
      </c>
    </row>
    <row r="14" spans="1:16380">
      <c r="A14" s="79" t="s">
        <v>18</v>
      </c>
      <c r="B14" s="79" t="s">
        <v>214</v>
      </c>
      <c r="C14" s="79" t="s">
        <v>215</v>
      </c>
      <c r="D14" s="133">
        <v>2</v>
      </c>
      <c r="E14" s="133">
        <v>2</v>
      </c>
    </row>
    <row r="15" spans="1:16380">
      <c r="A15" s="79" t="s">
        <v>18</v>
      </c>
      <c r="B15" s="79" t="s">
        <v>93</v>
      </c>
      <c r="C15" s="79" t="s">
        <v>79</v>
      </c>
      <c r="D15" s="133">
        <v>2</v>
      </c>
      <c r="E15" s="133">
        <v>2</v>
      </c>
    </row>
    <row r="16" spans="1:16380">
      <c r="A16" s="79" t="s">
        <v>18</v>
      </c>
      <c r="B16" s="79" t="s">
        <v>164</v>
      </c>
      <c r="C16" s="79" t="s">
        <v>165</v>
      </c>
      <c r="D16" s="133">
        <v>1</v>
      </c>
      <c r="E16" s="133">
        <v>1</v>
      </c>
    </row>
    <row r="17" spans="1:5">
      <c r="A17" s="79" t="s">
        <v>18</v>
      </c>
      <c r="B17" s="79" t="s">
        <v>26</v>
      </c>
      <c r="C17" s="79" t="s">
        <v>25</v>
      </c>
      <c r="D17" s="133">
        <v>1</v>
      </c>
      <c r="E17" s="133">
        <v>1</v>
      </c>
    </row>
    <row r="18" spans="1:5">
      <c r="A18" s="79" t="s">
        <v>18</v>
      </c>
      <c r="B18" s="79" t="s">
        <v>84</v>
      </c>
      <c r="C18" s="79" t="s">
        <v>85</v>
      </c>
      <c r="D18" s="133">
        <v>1</v>
      </c>
      <c r="E18" s="133">
        <v>1</v>
      </c>
    </row>
    <row r="19" spans="1:5">
      <c r="A19" s="79" t="s">
        <v>18</v>
      </c>
      <c r="B19" s="79" t="s">
        <v>243</v>
      </c>
      <c r="C19" s="79" t="s">
        <v>204</v>
      </c>
      <c r="D19" s="133">
        <v>1</v>
      </c>
      <c r="E19" s="133">
        <v>1</v>
      </c>
    </row>
    <row r="20" spans="1:5">
      <c r="A20" s="79" t="s">
        <v>18</v>
      </c>
      <c r="B20" s="79" t="s">
        <v>171</v>
      </c>
      <c r="C20" s="79" t="s">
        <v>172</v>
      </c>
      <c r="D20" s="133">
        <v>1</v>
      </c>
      <c r="E20" s="133">
        <v>1</v>
      </c>
    </row>
    <row r="21" spans="1:5">
      <c r="A21" s="79" t="s">
        <v>18</v>
      </c>
      <c r="B21" s="79" t="s">
        <v>133</v>
      </c>
      <c r="C21" s="79" t="s">
        <v>134</v>
      </c>
      <c r="D21" s="133">
        <v>2</v>
      </c>
      <c r="E21" s="133">
        <v>2</v>
      </c>
    </row>
    <row r="22" spans="1:5">
      <c r="A22" s="79" t="s">
        <v>18</v>
      </c>
      <c r="B22" s="79" t="s">
        <v>140</v>
      </c>
      <c r="C22" s="79" t="s">
        <v>141</v>
      </c>
      <c r="D22" s="133">
        <v>3</v>
      </c>
      <c r="E22" s="133">
        <v>3</v>
      </c>
    </row>
    <row r="23" spans="1:5">
      <c r="A23" s="79" t="s">
        <v>18</v>
      </c>
      <c r="B23" s="79" t="s">
        <v>334</v>
      </c>
      <c r="C23" s="79" t="s">
        <v>335</v>
      </c>
      <c r="D23" s="133">
        <v>2</v>
      </c>
      <c r="E23" s="133">
        <v>2</v>
      </c>
    </row>
    <row r="24" spans="1:5">
      <c r="A24" s="79" t="s">
        <v>18</v>
      </c>
      <c r="B24" s="79" t="s">
        <v>13</v>
      </c>
      <c r="C24" s="79" t="s">
        <v>12</v>
      </c>
      <c r="D24" s="133">
        <v>1</v>
      </c>
      <c r="E24" s="133">
        <v>1</v>
      </c>
    </row>
    <row r="25" spans="1:5">
      <c r="A25" s="79" t="s">
        <v>18</v>
      </c>
      <c r="B25" s="79" t="s">
        <v>76</v>
      </c>
      <c r="C25" s="79" t="s">
        <v>77</v>
      </c>
      <c r="D25" s="133">
        <v>2</v>
      </c>
      <c r="E25" s="133">
        <v>2</v>
      </c>
    </row>
    <row r="26" spans="1:5">
      <c r="A26" s="79" t="s">
        <v>18</v>
      </c>
      <c r="B26" s="79" t="s">
        <v>142</v>
      </c>
      <c r="C26" s="79" t="s">
        <v>143</v>
      </c>
      <c r="D26" s="133">
        <v>1</v>
      </c>
      <c r="E26" s="133">
        <v>1</v>
      </c>
    </row>
    <row r="27" spans="1:5">
      <c r="A27" s="79" t="s">
        <v>18</v>
      </c>
      <c r="B27" s="79" t="s">
        <v>292</v>
      </c>
      <c r="C27" s="79" t="s">
        <v>293</v>
      </c>
      <c r="D27" s="133">
        <v>4</v>
      </c>
      <c r="E27" s="133">
        <v>4</v>
      </c>
    </row>
    <row r="28" spans="1:5">
      <c r="A28" s="79" t="s">
        <v>18</v>
      </c>
      <c r="B28" s="79" t="s">
        <v>366</v>
      </c>
      <c r="C28" s="79" t="s">
        <v>367</v>
      </c>
      <c r="D28" s="133">
        <v>1</v>
      </c>
      <c r="E28" s="133">
        <v>1</v>
      </c>
    </row>
    <row r="29" spans="1:5">
      <c r="A29" s="79" t="s">
        <v>18</v>
      </c>
      <c r="B29" s="79" t="s">
        <v>138</v>
      </c>
      <c r="C29" s="79" t="s">
        <v>136</v>
      </c>
      <c r="D29" s="133">
        <v>5</v>
      </c>
      <c r="E29" s="133">
        <v>5</v>
      </c>
    </row>
    <row r="30" spans="1:5">
      <c r="A30" t="s">
        <v>18</v>
      </c>
      <c r="B30" t="s">
        <v>131</v>
      </c>
      <c r="C30" t="s">
        <v>132</v>
      </c>
      <c r="D30" s="133">
        <v>1</v>
      </c>
      <c r="E30" s="133">
        <v>1</v>
      </c>
    </row>
    <row r="31" spans="1:5">
      <c r="A31" t="s">
        <v>18</v>
      </c>
      <c r="B31" t="s">
        <v>156</v>
      </c>
      <c r="C31" t="s">
        <v>157</v>
      </c>
      <c r="D31" s="133">
        <v>5</v>
      </c>
      <c r="E31" s="133">
        <v>5</v>
      </c>
    </row>
    <row r="32" spans="1:5">
      <c r="A32" t="s">
        <v>18</v>
      </c>
      <c r="B32" t="s">
        <v>107</v>
      </c>
      <c r="C32" t="s">
        <v>108</v>
      </c>
      <c r="D32" s="133">
        <v>1</v>
      </c>
      <c r="E32" s="133">
        <v>1</v>
      </c>
    </row>
  </sheetData>
  <autoFilter ref="A4:F32">
    <sortState ref="A5:F32">
      <sortCondition ref="C4:C32"/>
    </sortState>
  </autoFilter>
  <mergeCells count="7005">
    <mergeCell ref="AR8:AS8"/>
    <mergeCell ref="AY8:AZ8"/>
    <mergeCell ref="BF8:BG8"/>
    <mergeCell ref="BM8:BN8"/>
    <mergeCell ref="BT8:BU8"/>
    <mergeCell ref="AK8:AL8"/>
    <mergeCell ref="GB8:GC8"/>
    <mergeCell ref="GI8:GJ8"/>
    <mergeCell ref="GP8:GQ8"/>
    <mergeCell ref="GW8:GX8"/>
    <mergeCell ref="HD8:HE8"/>
    <mergeCell ref="ES8:ET8"/>
    <mergeCell ref="EZ8:FA8"/>
    <mergeCell ref="FG8:FH8"/>
    <mergeCell ref="FN8:FO8"/>
    <mergeCell ref="FU8:FV8"/>
    <mergeCell ref="DJ8:DK8"/>
    <mergeCell ref="DQ8:DR8"/>
    <mergeCell ref="DX8:DY8"/>
    <mergeCell ref="EE8:EF8"/>
    <mergeCell ref="EL8:EM8"/>
    <mergeCell ref="CA8:CB8"/>
    <mergeCell ref="CH8:CI8"/>
    <mergeCell ref="CO8:CP8"/>
    <mergeCell ref="CV8:CW8"/>
    <mergeCell ref="DC8:DD8"/>
    <mergeCell ref="LL8:LM8"/>
    <mergeCell ref="LS8:LT8"/>
    <mergeCell ref="LZ8:MA8"/>
    <mergeCell ref="MG8:MH8"/>
    <mergeCell ref="MN8:MO8"/>
    <mergeCell ref="KC8:KD8"/>
    <mergeCell ref="KJ8:KK8"/>
    <mergeCell ref="KQ8:KR8"/>
    <mergeCell ref="KX8:KY8"/>
    <mergeCell ref="LE8:LF8"/>
    <mergeCell ref="IT8:IU8"/>
    <mergeCell ref="JA8:JB8"/>
    <mergeCell ref="JH8:JI8"/>
    <mergeCell ref="JO8:JP8"/>
    <mergeCell ref="JV8:JW8"/>
    <mergeCell ref="HK8:HL8"/>
    <mergeCell ref="HR8:HS8"/>
    <mergeCell ref="HY8:HZ8"/>
    <mergeCell ref="IF8:IG8"/>
    <mergeCell ref="IM8:IN8"/>
    <mergeCell ref="QV8:QW8"/>
    <mergeCell ref="RC8:RD8"/>
    <mergeCell ref="RJ8:RK8"/>
    <mergeCell ref="RQ8:RR8"/>
    <mergeCell ref="RX8:RY8"/>
    <mergeCell ref="PM8:PN8"/>
    <mergeCell ref="PT8:PU8"/>
    <mergeCell ref="QA8:QB8"/>
    <mergeCell ref="QH8:QI8"/>
    <mergeCell ref="QO8:QP8"/>
    <mergeCell ref="OD8:OE8"/>
    <mergeCell ref="OK8:OL8"/>
    <mergeCell ref="OR8:OS8"/>
    <mergeCell ref="OY8:OZ8"/>
    <mergeCell ref="PF8:PG8"/>
    <mergeCell ref="MU8:MV8"/>
    <mergeCell ref="NB8:NC8"/>
    <mergeCell ref="NI8:NJ8"/>
    <mergeCell ref="NP8:NQ8"/>
    <mergeCell ref="NW8:NX8"/>
    <mergeCell ref="WF8:WG8"/>
    <mergeCell ref="WM8:WN8"/>
    <mergeCell ref="WT8:WU8"/>
    <mergeCell ref="XA8:XB8"/>
    <mergeCell ref="XH8:XI8"/>
    <mergeCell ref="UW8:UX8"/>
    <mergeCell ref="VD8:VE8"/>
    <mergeCell ref="VK8:VL8"/>
    <mergeCell ref="VR8:VS8"/>
    <mergeCell ref="VY8:VZ8"/>
    <mergeCell ref="TN8:TO8"/>
    <mergeCell ref="TU8:TV8"/>
    <mergeCell ref="UB8:UC8"/>
    <mergeCell ref="UI8:UJ8"/>
    <mergeCell ref="UP8:UQ8"/>
    <mergeCell ref="SE8:SF8"/>
    <mergeCell ref="SL8:SM8"/>
    <mergeCell ref="SS8:ST8"/>
    <mergeCell ref="SZ8:TA8"/>
    <mergeCell ref="TG8:TH8"/>
    <mergeCell ref="ABP8:ABQ8"/>
    <mergeCell ref="ABW8:ABX8"/>
    <mergeCell ref="ACD8:ACE8"/>
    <mergeCell ref="ACK8:ACL8"/>
    <mergeCell ref="ACR8:ACS8"/>
    <mergeCell ref="AAG8:AAH8"/>
    <mergeCell ref="AAN8:AAO8"/>
    <mergeCell ref="AAU8:AAV8"/>
    <mergeCell ref="ABB8:ABC8"/>
    <mergeCell ref="ABI8:ABJ8"/>
    <mergeCell ref="YX8:YY8"/>
    <mergeCell ref="ZE8:ZF8"/>
    <mergeCell ref="ZL8:ZM8"/>
    <mergeCell ref="ZS8:ZT8"/>
    <mergeCell ref="ZZ8:AAA8"/>
    <mergeCell ref="XO8:XP8"/>
    <mergeCell ref="XV8:XW8"/>
    <mergeCell ref="YC8:YD8"/>
    <mergeCell ref="YJ8:YK8"/>
    <mergeCell ref="YQ8:YR8"/>
    <mergeCell ref="AGZ8:AHA8"/>
    <mergeCell ref="AHG8:AHH8"/>
    <mergeCell ref="AHN8:AHO8"/>
    <mergeCell ref="AHU8:AHV8"/>
    <mergeCell ref="AIB8:AIC8"/>
    <mergeCell ref="AFQ8:AFR8"/>
    <mergeCell ref="AFX8:AFY8"/>
    <mergeCell ref="AGE8:AGF8"/>
    <mergeCell ref="AGL8:AGM8"/>
    <mergeCell ref="AGS8:AGT8"/>
    <mergeCell ref="AEH8:AEI8"/>
    <mergeCell ref="AEO8:AEP8"/>
    <mergeCell ref="AEV8:AEW8"/>
    <mergeCell ref="AFC8:AFD8"/>
    <mergeCell ref="AFJ8:AFK8"/>
    <mergeCell ref="ACY8:ACZ8"/>
    <mergeCell ref="ADF8:ADG8"/>
    <mergeCell ref="ADM8:ADN8"/>
    <mergeCell ref="ADT8:ADU8"/>
    <mergeCell ref="AEA8:AEB8"/>
    <mergeCell ref="AMJ8:AMK8"/>
    <mergeCell ref="AMQ8:AMR8"/>
    <mergeCell ref="AMX8:AMY8"/>
    <mergeCell ref="ANE8:ANF8"/>
    <mergeCell ref="ANL8:ANM8"/>
    <mergeCell ref="ALA8:ALB8"/>
    <mergeCell ref="ALH8:ALI8"/>
    <mergeCell ref="ALO8:ALP8"/>
    <mergeCell ref="ALV8:ALW8"/>
    <mergeCell ref="AMC8:AMD8"/>
    <mergeCell ref="AJR8:AJS8"/>
    <mergeCell ref="AJY8:AJZ8"/>
    <mergeCell ref="AKF8:AKG8"/>
    <mergeCell ref="AKM8:AKN8"/>
    <mergeCell ref="AKT8:AKU8"/>
    <mergeCell ref="AII8:AIJ8"/>
    <mergeCell ref="AIP8:AIQ8"/>
    <mergeCell ref="AIW8:AIX8"/>
    <mergeCell ref="AJD8:AJE8"/>
    <mergeCell ref="AJK8:AJL8"/>
    <mergeCell ref="ART8:ARU8"/>
    <mergeCell ref="ASA8:ASB8"/>
    <mergeCell ref="ASH8:ASI8"/>
    <mergeCell ref="ASO8:ASP8"/>
    <mergeCell ref="ASV8:ASW8"/>
    <mergeCell ref="AQK8:AQL8"/>
    <mergeCell ref="AQR8:AQS8"/>
    <mergeCell ref="AQY8:AQZ8"/>
    <mergeCell ref="ARF8:ARG8"/>
    <mergeCell ref="ARM8:ARN8"/>
    <mergeCell ref="APB8:APC8"/>
    <mergeCell ref="API8:APJ8"/>
    <mergeCell ref="APP8:APQ8"/>
    <mergeCell ref="APW8:APX8"/>
    <mergeCell ref="AQD8:AQE8"/>
    <mergeCell ref="ANS8:ANT8"/>
    <mergeCell ref="ANZ8:AOA8"/>
    <mergeCell ref="AOG8:AOH8"/>
    <mergeCell ref="AON8:AOO8"/>
    <mergeCell ref="AOU8:AOV8"/>
    <mergeCell ref="AXD8:AXE8"/>
    <mergeCell ref="AXK8:AXL8"/>
    <mergeCell ref="AXR8:AXS8"/>
    <mergeCell ref="AXY8:AXZ8"/>
    <mergeCell ref="AYF8:AYG8"/>
    <mergeCell ref="AVU8:AVV8"/>
    <mergeCell ref="AWB8:AWC8"/>
    <mergeCell ref="AWI8:AWJ8"/>
    <mergeCell ref="AWP8:AWQ8"/>
    <mergeCell ref="AWW8:AWX8"/>
    <mergeCell ref="AUL8:AUM8"/>
    <mergeCell ref="AUS8:AUT8"/>
    <mergeCell ref="AUZ8:AVA8"/>
    <mergeCell ref="AVG8:AVH8"/>
    <mergeCell ref="AVN8:AVO8"/>
    <mergeCell ref="ATC8:ATD8"/>
    <mergeCell ref="ATJ8:ATK8"/>
    <mergeCell ref="ATQ8:ATR8"/>
    <mergeCell ref="ATX8:ATY8"/>
    <mergeCell ref="AUE8:AUF8"/>
    <mergeCell ref="BCN8:BCO8"/>
    <mergeCell ref="BCU8:BCV8"/>
    <mergeCell ref="BDB8:BDC8"/>
    <mergeCell ref="BDI8:BDJ8"/>
    <mergeCell ref="BDP8:BDQ8"/>
    <mergeCell ref="BBE8:BBF8"/>
    <mergeCell ref="BBL8:BBM8"/>
    <mergeCell ref="BBS8:BBT8"/>
    <mergeCell ref="BBZ8:BCA8"/>
    <mergeCell ref="BCG8:BCH8"/>
    <mergeCell ref="AZV8:AZW8"/>
    <mergeCell ref="BAC8:BAD8"/>
    <mergeCell ref="BAJ8:BAK8"/>
    <mergeCell ref="BAQ8:BAR8"/>
    <mergeCell ref="BAX8:BAY8"/>
    <mergeCell ref="AYM8:AYN8"/>
    <mergeCell ref="AYT8:AYU8"/>
    <mergeCell ref="AZA8:AZB8"/>
    <mergeCell ref="AZH8:AZI8"/>
    <mergeCell ref="AZO8:AZP8"/>
    <mergeCell ref="BHX8:BHY8"/>
    <mergeCell ref="BIE8:BIF8"/>
    <mergeCell ref="BIL8:BIM8"/>
    <mergeCell ref="BIS8:BIT8"/>
    <mergeCell ref="BIZ8:BJA8"/>
    <mergeCell ref="BGO8:BGP8"/>
    <mergeCell ref="BGV8:BGW8"/>
    <mergeCell ref="BHC8:BHD8"/>
    <mergeCell ref="BHJ8:BHK8"/>
    <mergeCell ref="BHQ8:BHR8"/>
    <mergeCell ref="BFF8:BFG8"/>
    <mergeCell ref="BFM8:BFN8"/>
    <mergeCell ref="BFT8:BFU8"/>
    <mergeCell ref="BGA8:BGB8"/>
    <mergeCell ref="BGH8:BGI8"/>
    <mergeCell ref="BDW8:BDX8"/>
    <mergeCell ref="BED8:BEE8"/>
    <mergeCell ref="BEK8:BEL8"/>
    <mergeCell ref="BER8:BES8"/>
    <mergeCell ref="BEY8:BEZ8"/>
    <mergeCell ref="BNH8:BNI8"/>
    <mergeCell ref="BNO8:BNP8"/>
    <mergeCell ref="BNV8:BNW8"/>
    <mergeCell ref="BOC8:BOD8"/>
    <mergeCell ref="BOJ8:BOK8"/>
    <mergeCell ref="BLY8:BLZ8"/>
    <mergeCell ref="BMF8:BMG8"/>
    <mergeCell ref="BMM8:BMN8"/>
    <mergeCell ref="BMT8:BMU8"/>
    <mergeCell ref="BNA8:BNB8"/>
    <mergeCell ref="BKP8:BKQ8"/>
    <mergeCell ref="BKW8:BKX8"/>
    <mergeCell ref="BLD8:BLE8"/>
    <mergeCell ref="BLK8:BLL8"/>
    <mergeCell ref="BLR8:BLS8"/>
    <mergeCell ref="BJG8:BJH8"/>
    <mergeCell ref="BJN8:BJO8"/>
    <mergeCell ref="BJU8:BJV8"/>
    <mergeCell ref="BKB8:BKC8"/>
    <mergeCell ref="BKI8:BKJ8"/>
    <mergeCell ref="BSR8:BSS8"/>
    <mergeCell ref="BSY8:BSZ8"/>
    <mergeCell ref="BTF8:BTG8"/>
    <mergeCell ref="BTM8:BTN8"/>
    <mergeCell ref="BTT8:BTU8"/>
    <mergeCell ref="BRI8:BRJ8"/>
    <mergeCell ref="BRP8:BRQ8"/>
    <mergeCell ref="BRW8:BRX8"/>
    <mergeCell ref="BSD8:BSE8"/>
    <mergeCell ref="BSK8:BSL8"/>
    <mergeCell ref="BPZ8:BQA8"/>
    <mergeCell ref="BQG8:BQH8"/>
    <mergeCell ref="BQN8:BQO8"/>
    <mergeCell ref="BQU8:BQV8"/>
    <mergeCell ref="BRB8:BRC8"/>
    <mergeCell ref="BOQ8:BOR8"/>
    <mergeCell ref="BOX8:BOY8"/>
    <mergeCell ref="BPE8:BPF8"/>
    <mergeCell ref="BPL8:BPM8"/>
    <mergeCell ref="BPS8:BPT8"/>
    <mergeCell ref="BYB8:BYC8"/>
    <mergeCell ref="BYI8:BYJ8"/>
    <mergeCell ref="BYP8:BYQ8"/>
    <mergeCell ref="BYW8:BYX8"/>
    <mergeCell ref="BZD8:BZE8"/>
    <mergeCell ref="BWS8:BWT8"/>
    <mergeCell ref="BWZ8:BXA8"/>
    <mergeCell ref="BXG8:BXH8"/>
    <mergeCell ref="BXN8:BXO8"/>
    <mergeCell ref="BXU8:BXV8"/>
    <mergeCell ref="BVJ8:BVK8"/>
    <mergeCell ref="BVQ8:BVR8"/>
    <mergeCell ref="BVX8:BVY8"/>
    <mergeCell ref="BWE8:BWF8"/>
    <mergeCell ref="BWL8:BWM8"/>
    <mergeCell ref="BUA8:BUB8"/>
    <mergeCell ref="BUH8:BUI8"/>
    <mergeCell ref="BUO8:BUP8"/>
    <mergeCell ref="BUV8:BUW8"/>
    <mergeCell ref="BVC8:BVD8"/>
    <mergeCell ref="CDL8:CDM8"/>
    <mergeCell ref="CDS8:CDT8"/>
    <mergeCell ref="CDZ8:CEA8"/>
    <mergeCell ref="CEG8:CEH8"/>
    <mergeCell ref="CEN8:CEO8"/>
    <mergeCell ref="CCC8:CCD8"/>
    <mergeCell ref="CCJ8:CCK8"/>
    <mergeCell ref="CCQ8:CCR8"/>
    <mergeCell ref="CCX8:CCY8"/>
    <mergeCell ref="CDE8:CDF8"/>
    <mergeCell ref="CAT8:CAU8"/>
    <mergeCell ref="CBA8:CBB8"/>
    <mergeCell ref="CBH8:CBI8"/>
    <mergeCell ref="CBO8:CBP8"/>
    <mergeCell ref="CBV8:CBW8"/>
    <mergeCell ref="BZK8:BZL8"/>
    <mergeCell ref="BZR8:BZS8"/>
    <mergeCell ref="BZY8:BZZ8"/>
    <mergeCell ref="CAF8:CAG8"/>
    <mergeCell ref="CAM8:CAN8"/>
    <mergeCell ref="CIV8:CIW8"/>
    <mergeCell ref="CJC8:CJD8"/>
    <mergeCell ref="CJJ8:CJK8"/>
    <mergeCell ref="CJQ8:CJR8"/>
    <mergeCell ref="CJX8:CJY8"/>
    <mergeCell ref="CHM8:CHN8"/>
    <mergeCell ref="CHT8:CHU8"/>
    <mergeCell ref="CIA8:CIB8"/>
    <mergeCell ref="CIH8:CII8"/>
    <mergeCell ref="CIO8:CIP8"/>
    <mergeCell ref="CGD8:CGE8"/>
    <mergeCell ref="CGK8:CGL8"/>
    <mergeCell ref="CGR8:CGS8"/>
    <mergeCell ref="CGY8:CGZ8"/>
    <mergeCell ref="CHF8:CHG8"/>
    <mergeCell ref="CEU8:CEV8"/>
    <mergeCell ref="CFB8:CFC8"/>
    <mergeCell ref="CFI8:CFJ8"/>
    <mergeCell ref="CFP8:CFQ8"/>
    <mergeCell ref="CFW8:CFX8"/>
    <mergeCell ref="COF8:COG8"/>
    <mergeCell ref="COM8:CON8"/>
    <mergeCell ref="COT8:COU8"/>
    <mergeCell ref="CPA8:CPB8"/>
    <mergeCell ref="CPH8:CPI8"/>
    <mergeCell ref="CMW8:CMX8"/>
    <mergeCell ref="CND8:CNE8"/>
    <mergeCell ref="CNK8:CNL8"/>
    <mergeCell ref="CNR8:CNS8"/>
    <mergeCell ref="CNY8:CNZ8"/>
    <mergeCell ref="CLN8:CLO8"/>
    <mergeCell ref="CLU8:CLV8"/>
    <mergeCell ref="CMB8:CMC8"/>
    <mergeCell ref="CMI8:CMJ8"/>
    <mergeCell ref="CMP8:CMQ8"/>
    <mergeCell ref="CKE8:CKF8"/>
    <mergeCell ref="CKL8:CKM8"/>
    <mergeCell ref="CKS8:CKT8"/>
    <mergeCell ref="CKZ8:CLA8"/>
    <mergeCell ref="CLG8:CLH8"/>
    <mergeCell ref="CTP8:CTQ8"/>
    <mergeCell ref="CTW8:CTX8"/>
    <mergeCell ref="CUD8:CUE8"/>
    <mergeCell ref="CUK8:CUL8"/>
    <mergeCell ref="CUR8:CUS8"/>
    <mergeCell ref="CSG8:CSH8"/>
    <mergeCell ref="CSN8:CSO8"/>
    <mergeCell ref="CSU8:CSV8"/>
    <mergeCell ref="CTB8:CTC8"/>
    <mergeCell ref="CTI8:CTJ8"/>
    <mergeCell ref="CQX8:CQY8"/>
    <mergeCell ref="CRE8:CRF8"/>
    <mergeCell ref="CRL8:CRM8"/>
    <mergeCell ref="CRS8:CRT8"/>
    <mergeCell ref="CRZ8:CSA8"/>
    <mergeCell ref="CPO8:CPP8"/>
    <mergeCell ref="CPV8:CPW8"/>
    <mergeCell ref="CQC8:CQD8"/>
    <mergeCell ref="CQJ8:CQK8"/>
    <mergeCell ref="CQQ8:CQR8"/>
    <mergeCell ref="CYZ8:CZA8"/>
    <mergeCell ref="CZG8:CZH8"/>
    <mergeCell ref="CZN8:CZO8"/>
    <mergeCell ref="CZU8:CZV8"/>
    <mergeCell ref="DAB8:DAC8"/>
    <mergeCell ref="CXQ8:CXR8"/>
    <mergeCell ref="CXX8:CXY8"/>
    <mergeCell ref="CYE8:CYF8"/>
    <mergeCell ref="CYL8:CYM8"/>
    <mergeCell ref="CYS8:CYT8"/>
    <mergeCell ref="CWH8:CWI8"/>
    <mergeCell ref="CWO8:CWP8"/>
    <mergeCell ref="CWV8:CWW8"/>
    <mergeCell ref="CXC8:CXD8"/>
    <mergeCell ref="CXJ8:CXK8"/>
    <mergeCell ref="CUY8:CUZ8"/>
    <mergeCell ref="CVF8:CVG8"/>
    <mergeCell ref="CVM8:CVN8"/>
    <mergeCell ref="CVT8:CVU8"/>
    <mergeCell ref="CWA8:CWB8"/>
    <mergeCell ref="DEJ8:DEK8"/>
    <mergeCell ref="DEQ8:DER8"/>
    <mergeCell ref="DEX8:DEY8"/>
    <mergeCell ref="DFE8:DFF8"/>
    <mergeCell ref="DFL8:DFM8"/>
    <mergeCell ref="DDA8:DDB8"/>
    <mergeCell ref="DDH8:DDI8"/>
    <mergeCell ref="DDO8:DDP8"/>
    <mergeCell ref="DDV8:DDW8"/>
    <mergeCell ref="DEC8:DED8"/>
    <mergeCell ref="DBR8:DBS8"/>
    <mergeCell ref="DBY8:DBZ8"/>
    <mergeCell ref="DCF8:DCG8"/>
    <mergeCell ref="DCM8:DCN8"/>
    <mergeCell ref="DCT8:DCU8"/>
    <mergeCell ref="DAI8:DAJ8"/>
    <mergeCell ref="DAP8:DAQ8"/>
    <mergeCell ref="DAW8:DAX8"/>
    <mergeCell ref="DBD8:DBE8"/>
    <mergeCell ref="DBK8:DBL8"/>
    <mergeCell ref="DJT8:DJU8"/>
    <mergeCell ref="DKA8:DKB8"/>
    <mergeCell ref="DKH8:DKI8"/>
    <mergeCell ref="DKO8:DKP8"/>
    <mergeCell ref="DKV8:DKW8"/>
    <mergeCell ref="DIK8:DIL8"/>
    <mergeCell ref="DIR8:DIS8"/>
    <mergeCell ref="DIY8:DIZ8"/>
    <mergeCell ref="DJF8:DJG8"/>
    <mergeCell ref="DJM8:DJN8"/>
    <mergeCell ref="DHB8:DHC8"/>
    <mergeCell ref="DHI8:DHJ8"/>
    <mergeCell ref="DHP8:DHQ8"/>
    <mergeCell ref="DHW8:DHX8"/>
    <mergeCell ref="DID8:DIE8"/>
    <mergeCell ref="DFS8:DFT8"/>
    <mergeCell ref="DFZ8:DGA8"/>
    <mergeCell ref="DGG8:DGH8"/>
    <mergeCell ref="DGN8:DGO8"/>
    <mergeCell ref="DGU8:DGV8"/>
    <mergeCell ref="DPD8:DPE8"/>
    <mergeCell ref="DPK8:DPL8"/>
    <mergeCell ref="DPR8:DPS8"/>
    <mergeCell ref="DPY8:DPZ8"/>
    <mergeCell ref="DQF8:DQG8"/>
    <mergeCell ref="DNU8:DNV8"/>
    <mergeCell ref="DOB8:DOC8"/>
    <mergeCell ref="DOI8:DOJ8"/>
    <mergeCell ref="DOP8:DOQ8"/>
    <mergeCell ref="DOW8:DOX8"/>
    <mergeCell ref="DML8:DMM8"/>
    <mergeCell ref="DMS8:DMT8"/>
    <mergeCell ref="DMZ8:DNA8"/>
    <mergeCell ref="DNG8:DNH8"/>
    <mergeCell ref="DNN8:DNO8"/>
    <mergeCell ref="DLC8:DLD8"/>
    <mergeCell ref="DLJ8:DLK8"/>
    <mergeCell ref="DLQ8:DLR8"/>
    <mergeCell ref="DLX8:DLY8"/>
    <mergeCell ref="DME8:DMF8"/>
    <mergeCell ref="DUN8:DUO8"/>
    <mergeCell ref="DUU8:DUV8"/>
    <mergeCell ref="DVB8:DVC8"/>
    <mergeCell ref="DVI8:DVJ8"/>
    <mergeCell ref="DVP8:DVQ8"/>
    <mergeCell ref="DTE8:DTF8"/>
    <mergeCell ref="DTL8:DTM8"/>
    <mergeCell ref="DTS8:DTT8"/>
    <mergeCell ref="DTZ8:DUA8"/>
    <mergeCell ref="DUG8:DUH8"/>
    <mergeCell ref="DRV8:DRW8"/>
    <mergeCell ref="DSC8:DSD8"/>
    <mergeCell ref="DSJ8:DSK8"/>
    <mergeCell ref="DSQ8:DSR8"/>
    <mergeCell ref="DSX8:DSY8"/>
    <mergeCell ref="DQM8:DQN8"/>
    <mergeCell ref="DQT8:DQU8"/>
    <mergeCell ref="DRA8:DRB8"/>
    <mergeCell ref="DRH8:DRI8"/>
    <mergeCell ref="DRO8:DRP8"/>
    <mergeCell ref="DZX8:DZY8"/>
    <mergeCell ref="EAE8:EAF8"/>
    <mergeCell ref="EAL8:EAM8"/>
    <mergeCell ref="EAS8:EAT8"/>
    <mergeCell ref="EAZ8:EBA8"/>
    <mergeCell ref="DYO8:DYP8"/>
    <mergeCell ref="DYV8:DYW8"/>
    <mergeCell ref="DZC8:DZD8"/>
    <mergeCell ref="DZJ8:DZK8"/>
    <mergeCell ref="DZQ8:DZR8"/>
    <mergeCell ref="DXF8:DXG8"/>
    <mergeCell ref="DXM8:DXN8"/>
    <mergeCell ref="DXT8:DXU8"/>
    <mergeCell ref="DYA8:DYB8"/>
    <mergeCell ref="DYH8:DYI8"/>
    <mergeCell ref="DVW8:DVX8"/>
    <mergeCell ref="DWD8:DWE8"/>
    <mergeCell ref="DWK8:DWL8"/>
    <mergeCell ref="DWR8:DWS8"/>
    <mergeCell ref="DWY8:DWZ8"/>
    <mergeCell ref="EFH8:EFI8"/>
    <mergeCell ref="EFO8:EFP8"/>
    <mergeCell ref="EFV8:EFW8"/>
    <mergeCell ref="EGC8:EGD8"/>
    <mergeCell ref="EGJ8:EGK8"/>
    <mergeCell ref="EDY8:EDZ8"/>
    <mergeCell ref="EEF8:EEG8"/>
    <mergeCell ref="EEM8:EEN8"/>
    <mergeCell ref="EET8:EEU8"/>
    <mergeCell ref="EFA8:EFB8"/>
    <mergeCell ref="ECP8:ECQ8"/>
    <mergeCell ref="ECW8:ECX8"/>
    <mergeCell ref="EDD8:EDE8"/>
    <mergeCell ref="EDK8:EDL8"/>
    <mergeCell ref="EDR8:EDS8"/>
    <mergeCell ref="EBG8:EBH8"/>
    <mergeCell ref="EBN8:EBO8"/>
    <mergeCell ref="EBU8:EBV8"/>
    <mergeCell ref="ECB8:ECC8"/>
    <mergeCell ref="ECI8:ECJ8"/>
    <mergeCell ref="EKR8:EKS8"/>
    <mergeCell ref="EKY8:EKZ8"/>
    <mergeCell ref="ELF8:ELG8"/>
    <mergeCell ref="ELM8:ELN8"/>
    <mergeCell ref="ELT8:ELU8"/>
    <mergeCell ref="EJI8:EJJ8"/>
    <mergeCell ref="EJP8:EJQ8"/>
    <mergeCell ref="EJW8:EJX8"/>
    <mergeCell ref="EKD8:EKE8"/>
    <mergeCell ref="EKK8:EKL8"/>
    <mergeCell ref="EHZ8:EIA8"/>
    <mergeCell ref="EIG8:EIH8"/>
    <mergeCell ref="EIN8:EIO8"/>
    <mergeCell ref="EIU8:EIV8"/>
    <mergeCell ref="EJB8:EJC8"/>
    <mergeCell ref="EGQ8:EGR8"/>
    <mergeCell ref="EGX8:EGY8"/>
    <mergeCell ref="EHE8:EHF8"/>
    <mergeCell ref="EHL8:EHM8"/>
    <mergeCell ref="EHS8:EHT8"/>
    <mergeCell ref="EQB8:EQC8"/>
    <mergeCell ref="EQI8:EQJ8"/>
    <mergeCell ref="EQP8:EQQ8"/>
    <mergeCell ref="EQW8:EQX8"/>
    <mergeCell ref="ERD8:ERE8"/>
    <mergeCell ref="EOS8:EOT8"/>
    <mergeCell ref="EOZ8:EPA8"/>
    <mergeCell ref="EPG8:EPH8"/>
    <mergeCell ref="EPN8:EPO8"/>
    <mergeCell ref="EPU8:EPV8"/>
    <mergeCell ref="ENJ8:ENK8"/>
    <mergeCell ref="ENQ8:ENR8"/>
    <mergeCell ref="ENX8:ENY8"/>
    <mergeCell ref="EOE8:EOF8"/>
    <mergeCell ref="EOL8:EOM8"/>
    <mergeCell ref="EMA8:EMB8"/>
    <mergeCell ref="EMH8:EMI8"/>
    <mergeCell ref="EMO8:EMP8"/>
    <mergeCell ref="EMV8:EMW8"/>
    <mergeCell ref="ENC8:END8"/>
    <mergeCell ref="EVL8:EVM8"/>
    <mergeCell ref="EVS8:EVT8"/>
    <mergeCell ref="EVZ8:EWA8"/>
    <mergeCell ref="EWG8:EWH8"/>
    <mergeCell ref="EWN8:EWO8"/>
    <mergeCell ref="EUC8:EUD8"/>
    <mergeCell ref="EUJ8:EUK8"/>
    <mergeCell ref="EUQ8:EUR8"/>
    <mergeCell ref="EUX8:EUY8"/>
    <mergeCell ref="EVE8:EVF8"/>
    <mergeCell ref="EST8:ESU8"/>
    <mergeCell ref="ETA8:ETB8"/>
    <mergeCell ref="ETH8:ETI8"/>
    <mergeCell ref="ETO8:ETP8"/>
    <mergeCell ref="ETV8:ETW8"/>
    <mergeCell ref="ERK8:ERL8"/>
    <mergeCell ref="ERR8:ERS8"/>
    <mergeCell ref="ERY8:ERZ8"/>
    <mergeCell ref="ESF8:ESG8"/>
    <mergeCell ref="ESM8:ESN8"/>
    <mergeCell ref="FAV8:FAW8"/>
    <mergeCell ref="FBC8:FBD8"/>
    <mergeCell ref="FBJ8:FBK8"/>
    <mergeCell ref="FBQ8:FBR8"/>
    <mergeCell ref="FBX8:FBY8"/>
    <mergeCell ref="EZM8:EZN8"/>
    <mergeCell ref="EZT8:EZU8"/>
    <mergeCell ref="FAA8:FAB8"/>
    <mergeCell ref="FAH8:FAI8"/>
    <mergeCell ref="FAO8:FAP8"/>
    <mergeCell ref="EYD8:EYE8"/>
    <mergeCell ref="EYK8:EYL8"/>
    <mergeCell ref="EYR8:EYS8"/>
    <mergeCell ref="EYY8:EYZ8"/>
    <mergeCell ref="EZF8:EZG8"/>
    <mergeCell ref="EWU8:EWV8"/>
    <mergeCell ref="EXB8:EXC8"/>
    <mergeCell ref="EXI8:EXJ8"/>
    <mergeCell ref="EXP8:EXQ8"/>
    <mergeCell ref="EXW8:EXX8"/>
    <mergeCell ref="FGF8:FGG8"/>
    <mergeCell ref="FGM8:FGN8"/>
    <mergeCell ref="FGT8:FGU8"/>
    <mergeCell ref="FHA8:FHB8"/>
    <mergeCell ref="FHH8:FHI8"/>
    <mergeCell ref="FEW8:FEX8"/>
    <mergeCell ref="FFD8:FFE8"/>
    <mergeCell ref="FFK8:FFL8"/>
    <mergeCell ref="FFR8:FFS8"/>
    <mergeCell ref="FFY8:FFZ8"/>
    <mergeCell ref="FDN8:FDO8"/>
    <mergeCell ref="FDU8:FDV8"/>
    <mergeCell ref="FEB8:FEC8"/>
    <mergeCell ref="FEI8:FEJ8"/>
    <mergeCell ref="FEP8:FEQ8"/>
    <mergeCell ref="FCE8:FCF8"/>
    <mergeCell ref="FCL8:FCM8"/>
    <mergeCell ref="FCS8:FCT8"/>
    <mergeCell ref="FCZ8:FDA8"/>
    <mergeCell ref="FDG8:FDH8"/>
    <mergeCell ref="FLP8:FLQ8"/>
    <mergeCell ref="FLW8:FLX8"/>
    <mergeCell ref="FMD8:FME8"/>
    <mergeCell ref="FMK8:FML8"/>
    <mergeCell ref="FMR8:FMS8"/>
    <mergeCell ref="FKG8:FKH8"/>
    <mergeCell ref="FKN8:FKO8"/>
    <mergeCell ref="FKU8:FKV8"/>
    <mergeCell ref="FLB8:FLC8"/>
    <mergeCell ref="FLI8:FLJ8"/>
    <mergeCell ref="FIX8:FIY8"/>
    <mergeCell ref="FJE8:FJF8"/>
    <mergeCell ref="FJL8:FJM8"/>
    <mergeCell ref="FJS8:FJT8"/>
    <mergeCell ref="FJZ8:FKA8"/>
    <mergeCell ref="FHO8:FHP8"/>
    <mergeCell ref="FHV8:FHW8"/>
    <mergeCell ref="FIC8:FID8"/>
    <mergeCell ref="FIJ8:FIK8"/>
    <mergeCell ref="FIQ8:FIR8"/>
    <mergeCell ref="FQZ8:FRA8"/>
    <mergeCell ref="FRG8:FRH8"/>
    <mergeCell ref="FRN8:FRO8"/>
    <mergeCell ref="FRU8:FRV8"/>
    <mergeCell ref="FSB8:FSC8"/>
    <mergeCell ref="FPQ8:FPR8"/>
    <mergeCell ref="FPX8:FPY8"/>
    <mergeCell ref="FQE8:FQF8"/>
    <mergeCell ref="FQL8:FQM8"/>
    <mergeCell ref="FQS8:FQT8"/>
    <mergeCell ref="FOH8:FOI8"/>
    <mergeCell ref="FOO8:FOP8"/>
    <mergeCell ref="FOV8:FOW8"/>
    <mergeCell ref="FPC8:FPD8"/>
    <mergeCell ref="FPJ8:FPK8"/>
    <mergeCell ref="FMY8:FMZ8"/>
    <mergeCell ref="FNF8:FNG8"/>
    <mergeCell ref="FNM8:FNN8"/>
    <mergeCell ref="FNT8:FNU8"/>
    <mergeCell ref="FOA8:FOB8"/>
    <mergeCell ref="FWJ8:FWK8"/>
    <mergeCell ref="FWQ8:FWR8"/>
    <mergeCell ref="FWX8:FWY8"/>
    <mergeCell ref="FXE8:FXF8"/>
    <mergeCell ref="FXL8:FXM8"/>
    <mergeCell ref="FVA8:FVB8"/>
    <mergeCell ref="FVH8:FVI8"/>
    <mergeCell ref="FVO8:FVP8"/>
    <mergeCell ref="FVV8:FVW8"/>
    <mergeCell ref="FWC8:FWD8"/>
    <mergeCell ref="FTR8:FTS8"/>
    <mergeCell ref="FTY8:FTZ8"/>
    <mergeCell ref="FUF8:FUG8"/>
    <mergeCell ref="FUM8:FUN8"/>
    <mergeCell ref="FUT8:FUU8"/>
    <mergeCell ref="FSI8:FSJ8"/>
    <mergeCell ref="FSP8:FSQ8"/>
    <mergeCell ref="FSW8:FSX8"/>
    <mergeCell ref="FTD8:FTE8"/>
    <mergeCell ref="FTK8:FTL8"/>
    <mergeCell ref="GBT8:GBU8"/>
    <mergeCell ref="GCA8:GCB8"/>
    <mergeCell ref="GCH8:GCI8"/>
    <mergeCell ref="GCO8:GCP8"/>
    <mergeCell ref="GCV8:GCW8"/>
    <mergeCell ref="GAK8:GAL8"/>
    <mergeCell ref="GAR8:GAS8"/>
    <mergeCell ref="GAY8:GAZ8"/>
    <mergeCell ref="GBF8:GBG8"/>
    <mergeCell ref="GBM8:GBN8"/>
    <mergeCell ref="FZB8:FZC8"/>
    <mergeCell ref="FZI8:FZJ8"/>
    <mergeCell ref="FZP8:FZQ8"/>
    <mergeCell ref="FZW8:FZX8"/>
    <mergeCell ref="GAD8:GAE8"/>
    <mergeCell ref="FXS8:FXT8"/>
    <mergeCell ref="FXZ8:FYA8"/>
    <mergeCell ref="FYG8:FYH8"/>
    <mergeCell ref="FYN8:FYO8"/>
    <mergeCell ref="FYU8:FYV8"/>
    <mergeCell ref="GHD8:GHE8"/>
    <mergeCell ref="GHK8:GHL8"/>
    <mergeCell ref="GHR8:GHS8"/>
    <mergeCell ref="GHY8:GHZ8"/>
    <mergeCell ref="GIF8:GIG8"/>
    <mergeCell ref="GFU8:GFV8"/>
    <mergeCell ref="GGB8:GGC8"/>
    <mergeCell ref="GGI8:GGJ8"/>
    <mergeCell ref="GGP8:GGQ8"/>
    <mergeCell ref="GGW8:GGX8"/>
    <mergeCell ref="GEL8:GEM8"/>
    <mergeCell ref="GES8:GET8"/>
    <mergeCell ref="GEZ8:GFA8"/>
    <mergeCell ref="GFG8:GFH8"/>
    <mergeCell ref="GFN8:GFO8"/>
    <mergeCell ref="GDC8:GDD8"/>
    <mergeCell ref="GDJ8:GDK8"/>
    <mergeCell ref="GDQ8:GDR8"/>
    <mergeCell ref="GDX8:GDY8"/>
    <mergeCell ref="GEE8:GEF8"/>
    <mergeCell ref="GMN8:GMO8"/>
    <mergeCell ref="GMU8:GMV8"/>
    <mergeCell ref="GNB8:GNC8"/>
    <mergeCell ref="GNI8:GNJ8"/>
    <mergeCell ref="GNP8:GNQ8"/>
    <mergeCell ref="GLE8:GLF8"/>
    <mergeCell ref="GLL8:GLM8"/>
    <mergeCell ref="GLS8:GLT8"/>
    <mergeCell ref="GLZ8:GMA8"/>
    <mergeCell ref="GMG8:GMH8"/>
    <mergeCell ref="GJV8:GJW8"/>
    <mergeCell ref="GKC8:GKD8"/>
    <mergeCell ref="GKJ8:GKK8"/>
    <mergeCell ref="GKQ8:GKR8"/>
    <mergeCell ref="GKX8:GKY8"/>
    <mergeCell ref="GIM8:GIN8"/>
    <mergeCell ref="GIT8:GIU8"/>
    <mergeCell ref="GJA8:GJB8"/>
    <mergeCell ref="GJH8:GJI8"/>
    <mergeCell ref="GJO8:GJP8"/>
    <mergeCell ref="GRX8:GRY8"/>
    <mergeCell ref="GSE8:GSF8"/>
    <mergeCell ref="GSL8:GSM8"/>
    <mergeCell ref="GSS8:GST8"/>
    <mergeCell ref="GSZ8:GTA8"/>
    <mergeCell ref="GQO8:GQP8"/>
    <mergeCell ref="GQV8:GQW8"/>
    <mergeCell ref="GRC8:GRD8"/>
    <mergeCell ref="GRJ8:GRK8"/>
    <mergeCell ref="GRQ8:GRR8"/>
    <mergeCell ref="GPF8:GPG8"/>
    <mergeCell ref="GPM8:GPN8"/>
    <mergeCell ref="GPT8:GPU8"/>
    <mergeCell ref="GQA8:GQB8"/>
    <mergeCell ref="GQH8:GQI8"/>
    <mergeCell ref="GNW8:GNX8"/>
    <mergeCell ref="GOD8:GOE8"/>
    <mergeCell ref="GOK8:GOL8"/>
    <mergeCell ref="GOR8:GOS8"/>
    <mergeCell ref="GOY8:GOZ8"/>
    <mergeCell ref="GXH8:GXI8"/>
    <mergeCell ref="GXO8:GXP8"/>
    <mergeCell ref="GXV8:GXW8"/>
    <mergeCell ref="GYC8:GYD8"/>
    <mergeCell ref="GYJ8:GYK8"/>
    <mergeCell ref="GVY8:GVZ8"/>
    <mergeCell ref="GWF8:GWG8"/>
    <mergeCell ref="GWM8:GWN8"/>
    <mergeCell ref="GWT8:GWU8"/>
    <mergeCell ref="GXA8:GXB8"/>
    <mergeCell ref="GUP8:GUQ8"/>
    <mergeCell ref="GUW8:GUX8"/>
    <mergeCell ref="GVD8:GVE8"/>
    <mergeCell ref="GVK8:GVL8"/>
    <mergeCell ref="GVR8:GVS8"/>
    <mergeCell ref="GTG8:GTH8"/>
    <mergeCell ref="GTN8:GTO8"/>
    <mergeCell ref="GTU8:GTV8"/>
    <mergeCell ref="GUB8:GUC8"/>
    <mergeCell ref="GUI8:GUJ8"/>
    <mergeCell ref="HCR8:HCS8"/>
    <mergeCell ref="HCY8:HCZ8"/>
    <mergeCell ref="HDF8:HDG8"/>
    <mergeCell ref="HDM8:HDN8"/>
    <mergeCell ref="HDT8:HDU8"/>
    <mergeCell ref="HBI8:HBJ8"/>
    <mergeCell ref="HBP8:HBQ8"/>
    <mergeCell ref="HBW8:HBX8"/>
    <mergeCell ref="HCD8:HCE8"/>
    <mergeCell ref="HCK8:HCL8"/>
    <mergeCell ref="GZZ8:HAA8"/>
    <mergeCell ref="HAG8:HAH8"/>
    <mergeCell ref="HAN8:HAO8"/>
    <mergeCell ref="HAU8:HAV8"/>
    <mergeCell ref="HBB8:HBC8"/>
    <mergeCell ref="GYQ8:GYR8"/>
    <mergeCell ref="GYX8:GYY8"/>
    <mergeCell ref="GZE8:GZF8"/>
    <mergeCell ref="GZL8:GZM8"/>
    <mergeCell ref="GZS8:GZT8"/>
    <mergeCell ref="HIB8:HIC8"/>
    <mergeCell ref="HII8:HIJ8"/>
    <mergeCell ref="HIP8:HIQ8"/>
    <mergeCell ref="HIW8:HIX8"/>
    <mergeCell ref="HJD8:HJE8"/>
    <mergeCell ref="HGS8:HGT8"/>
    <mergeCell ref="HGZ8:HHA8"/>
    <mergeCell ref="HHG8:HHH8"/>
    <mergeCell ref="HHN8:HHO8"/>
    <mergeCell ref="HHU8:HHV8"/>
    <mergeCell ref="HFJ8:HFK8"/>
    <mergeCell ref="HFQ8:HFR8"/>
    <mergeCell ref="HFX8:HFY8"/>
    <mergeCell ref="HGE8:HGF8"/>
    <mergeCell ref="HGL8:HGM8"/>
    <mergeCell ref="HEA8:HEB8"/>
    <mergeCell ref="HEH8:HEI8"/>
    <mergeCell ref="HEO8:HEP8"/>
    <mergeCell ref="HEV8:HEW8"/>
    <mergeCell ref="HFC8:HFD8"/>
    <mergeCell ref="HNL8:HNM8"/>
    <mergeCell ref="HNS8:HNT8"/>
    <mergeCell ref="HNZ8:HOA8"/>
    <mergeCell ref="HOG8:HOH8"/>
    <mergeCell ref="HON8:HOO8"/>
    <mergeCell ref="HMC8:HMD8"/>
    <mergeCell ref="HMJ8:HMK8"/>
    <mergeCell ref="HMQ8:HMR8"/>
    <mergeCell ref="HMX8:HMY8"/>
    <mergeCell ref="HNE8:HNF8"/>
    <mergeCell ref="HKT8:HKU8"/>
    <mergeCell ref="HLA8:HLB8"/>
    <mergeCell ref="HLH8:HLI8"/>
    <mergeCell ref="HLO8:HLP8"/>
    <mergeCell ref="HLV8:HLW8"/>
    <mergeCell ref="HJK8:HJL8"/>
    <mergeCell ref="HJR8:HJS8"/>
    <mergeCell ref="HJY8:HJZ8"/>
    <mergeCell ref="HKF8:HKG8"/>
    <mergeCell ref="HKM8:HKN8"/>
    <mergeCell ref="HSV8:HSW8"/>
    <mergeCell ref="HTC8:HTD8"/>
    <mergeCell ref="HTJ8:HTK8"/>
    <mergeCell ref="HTQ8:HTR8"/>
    <mergeCell ref="HTX8:HTY8"/>
    <mergeCell ref="HRM8:HRN8"/>
    <mergeCell ref="HRT8:HRU8"/>
    <mergeCell ref="HSA8:HSB8"/>
    <mergeCell ref="HSH8:HSI8"/>
    <mergeCell ref="HSO8:HSP8"/>
    <mergeCell ref="HQD8:HQE8"/>
    <mergeCell ref="HQK8:HQL8"/>
    <mergeCell ref="HQR8:HQS8"/>
    <mergeCell ref="HQY8:HQZ8"/>
    <mergeCell ref="HRF8:HRG8"/>
    <mergeCell ref="HOU8:HOV8"/>
    <mergeCell ref="HPB8:HPC8"/>
    <mergeCell ref="HPI8:HPJ8"/>
    <mergeCell ref="HPP8:HPQ8"/>
    <mergeCell ref="HPW8:HPX8"/>
    <mergeCell ref="HYF8:HYG8"/>
    <mergeCell ref="HYM8:HYN8"/>
    <mergeCell ref="HYT8:HYU8"/>
    <mergeCell ref="HZA8:HZB8"/>
    <mergeCell ref="HZH8:HZI8"/>
    <mergeCell ref="HWW8:HWX8"/>
    <mergeCell ref="HXD8:HXE8"/>
    <mergeCell ref="HXK8:HXL8"/>
    <mergeCell ref="HXR8:HXS8"/>
    <mergeCell ref="HXY8:HXZ8"/>
    <mergeCell ref="HVN8:HVO8"/>
    <mergeCell ref="HVU8:HVV8"/>
    <mergeCell ref="HWB8:HWC8"/>
    <mergeCell ref="HWI8:HWJ8"/>
    <mergeCell ref="HWP8:HWQ8"/>
    <mergeCell ref="HUE8:HUF8"/>
    <mergeCell ref="HUL8:HUM8"/>
    <mergeCell ref="HUS8:HUT8"/>
    <mergeCell ref="HUZ8:HVA8"/>
    <mergeCell ref="HVG8:HVH8"/>
    <mergeCell ref="IDP8:IDQ8"/>
    <mergeCell ref="IDW8:IDX8"/>
    <mergeCell ref="IED8:IEE8"/>
    <mergeCell ref="IEK8:IEL8"/>
    <mergeCell ref="IER8:IES8"/>
    <mergeCell ref="ICG8:ICH8"/>
    <mergeCell ref="ICN8:ICO8"/>
    <mergeCell ref="ICU8:ICV8"/>
    <mergeCell ref="IDB8:IDC8"/>
    <mergeCell ref="IDI8:IDJ8"/>
    <mergeCell ref="IAX8:IAY8"/>
    <mergeCell ref="IBE8:IBF8"/>
    <mergeCell ref="IBL8:IBM8"/>
    <mergeCell ref="IBS8:IBT8"/>
    <mergeCell ref="IBZ8:ICA8"/>
    <mergeCell ref="HZO8:HZP8"/>
    <mergeCell ref="HZV8:HZW8"/>
    <mergeCell ref="IAC8:IAD8"/>
    <mergeCell ref="IAJ8:IAK8"/>
    <mergeCell ref="IAQ8:IAR8"/>
    <mergeCell ref="IIZ8:IJA8"/>
    <mergeCell ref="IJG8:IJH8"/>
    <mergeCell ref="IJN8:IJO8"/>
    <mergeCell ref="IJU8:IJV8"/>
    <mergeCell ref="IKB8:IKC8"/>
    <mergeCell ref="IHQ8:IHR8"/>
    <mergeCell ref="IHX8:IHY8"/>
    <mergeCell ref="IIE8:IIF8"/>
    <mergeCell ref="IIL8:IIM8"/>
    <mergeCell ref="IIS8:IIT8"/>
    <mergeCell ref="IGH8:IGI8"/>
    <mergeCell ref="IGO8:IGP8"/>
    <mergeCell ref="IGV8:IGW8"/>
    <mergeCell ref="IHC8:IHD8"/>
    <mergeCell ref="IHJ8:IHK8"/>
    <mergeCell ref="IEY8:IEZ8"/>
    <mergeCell ref="IFF8:IFG8"/>
    <mergeCell ref="IFM8:IFN8"/>
    <mergeCell ref="IFT8:IFU8"/>
    <mergeCell ref="IGA8:IGB8"/>
    <mergeCell ref="IOJ8:IOK8"/>
    <mergeCell ref="IOQ8:IOR8"/>
    <mergeCell ref="IOX8:IOY8"/>
    <mergeCell ref="IPE8:IPF8"/>
    <mergeCell ref="IPL8:IPM8"/>
    <mergeCell ref="INA8:INB8"/>
    <mergeCell ref="INH8:INI8"/>
    <mergeCell ref="INO8:INP8"/>
    <mergeCell ref="INV8:INW8"/>
    <mergeCell ref="IOC8:IOD8"/>
    <mergeCell ref="ILR8:ILS8"/>
    <mergeCell ref="ILY8:ILZ8"/>
    <mergeCell ref="IMF8:IMG8"/>
    <mergeCell ref="IMM8:IMN8"/>
    <mergeCell ref="IMT8:IMU8"/>
    <mergeCell ref="IKI8:IKJ8"/>
    <mergeCell ref="IKP8:IKQ8"/>
    <mergeCell ref="IKW8:IKX8"/>
    <mergeCell ref="ILD8:ILE8"/>
    <mergeCell ref="ILK8:ILL8"/>
    <mergeCell ref="ITT8:ITU8"/>
    <mergeCell ref="IUA8:IUB8"/>
    <mergeCell ref="IUH8:IUI8"/>
    <mergeCell ref="IUO8:IUP8"/>
    <mergeCell ref="IUV8:IUW8"/>
    <mergeCell ref="ISK8:ISL8"/>
    <mergeCell ref="ISR8:ISS8"/>
    <mergeCell ref="ISY8:ISZ8"/>
    <mergeCell ref="ITF8:ITG8"/>
    <mergeCell ref="ITM8:ITN8"/>
    <mergeCell ref="IRB8:IRC8"/>
    <mergeCell ref="IRI8:IRJ8"/>
    <mergeCell ref="IRP8:IRQ8"/>
    <mergeCell ref="IRW8:IRX8"/>
    <mergeCell ref="ISD8:ISE8"/>
    <mergeCell ref="IPS8:IPT8"/>
    <mergeCell ref="IPZ8:IQA8"/>
    <mergeCell ref="IQG8:IQH8"/>
    <mergeCell ref="IQN8:IQO8"/>
    <mergeCell ref="IQU8:IQV8"/>
    <mergeCell ref="IZD8:IZE8"/>
    <mergeCell ref="IZK8:IZL8"/>
    <mergeCell ref="IZR8:IZS8"/>
    <mergeCell ref="IZY8:IZZ8"/>
    <mergeCell ref="JAF8:JAG8"/>
    <mergeCell ref="IXU8:IXV8"/>
    <mergeCell ref="IYB8:IYC8"/>
    <mergeCell ref="IYI8:IYJ8"/>
    <mergeCell ref="IYP8:IYQ8"/>
    <mergeCell ref="IYW8:IYX8"/>
    <mergeCell ref="IWL8:IWM8"/>
    <mergeCell ref="IWS8:IWT8"/>
    <mergeCell ref="IWZ8:IXA8"/>
    <mergeCell ref="IXG8:IXH8"/>
    <mergeCell ref="IXN8:IXO8"/>
    <mergeCell ref="IVC8:IVD8"/>
    <mergeCell ref="IVJ8:IVK8"/>
    <mergeCell ref="IVQ8:IVR8"/>
    <mergeCell ref="IVX8:IVY8"/>
    <mergeCell ref="IWE8:IWF8"/>
    <mergeCell ref="JEN8:JEO8"/>
    <mergeCell ref="JEU8:JEV8"/>
    <mergeCell ref="JFB8:JFC8"/>
    <mergeCell ref="JFI8:JFJ8"/>
    <mergeCell ref="JFP8:JFQ8"/>
    <mergeCell ref="JDE8:JDF8"/>
    <mergeCell ref="JDL8:JDM8"/>
    <mergeCell ref="JDS8:JDT8"/>
    <mergeCell ref="JDZ8:JEA8"/>
    <mergeCell ref="JEG8:JEH8"/>
    <mergeCell ref="JBV8:JBW8"/>
    <mergeCell ref="JCC8:JCD8"/>
    <mergeCell ref="JCJ8:JCK8"/>
    <mergeCell ref="JCQ8:JCR8"/>
    <mergeCell ref="JCX8:JCY8"/>
    <mergeCell ref="JAM8:JAN8"/>
    <mergeCell ref="JAT8:JAU8"/>
    <mergeCell ref="JBA8:JBB8"/>
    <mergeCell ref="JBH8:JBI8"/>
    <mergeCell ref="JBO8:JBP8"/>
    <mergeCell ref="JJX8:JJY8"/>
    <mergeCell ref="JKE8:JKF8"/>
    <mergeCell ref="JKL8:JKM8"/>
    <mergeCell ref="JKS8:JKT8"/>
    <mergeCell ref="JKZ8:JLA8"/>
    <mergeCell ref="JIO8:JIP8"/>
    <mergeCell ref="JIV8:JIW8"/>
    <mergeCell ref="JJC8:JJD8"/>
    <mergeCell ref="JJJ8:JJK8"/>
    <mergeCell ref="JJQ8:JJR8"/>
    <mergeCell ref="JHF8:JHG8"/>
    <mergeCell ref="JHM8:JHN8"/>
    <mergeCell ref="JHT8:JHU8"/>
    <mergeCell ref="JIA8:JIB8"/>
    <mergeCell ref="JIH8:JII8"/>
    <mergeCell ref="JFW8:JFX8"/>
    <mergeCell ref="JGD8:JGE8"/>
    <mergeCell ref="JGK8:JGL8"/>
    <mergeCell ref="JGR8:JGS8"/>
    <mergeCell ref="JGY8:JGZ8"/>
    <mergeCell ref="JPH8:JPI8"/>
    <mergeCell ref="JPO8:JPP8"/>
    <mergeCell ref="JPV8:JPW8"/>
    <mergeCell ref="JQC8:JQD8"/>
    <mergeCell ref="JQJ8:JQK8"/>
    <mergeCell ref="JNY8:JNZ8"/>
    <mergeCell ref="JOF8:JOG8"/>
    <mergeCell ref="JOM8:JON8"/>
    <mergeCell ref="JOT8:JOU8"/>
    <mergeCell ref="JPA8:JPB8"/>
    <mergeCell ref="JMP8:JMQ8"/>
    <mergeCell ref="JMW8:JMX8"/>
    <mergeCell ref="JND8:JNE8"/>
    <mergeCell ref="JNK8:JNL8"/>
    <mergeCell ref="JNR8:JNS8"/>
    <mergeCell ref="JLG8:JLH8"/>
    <mergeCell ref="JLN8:JLO8"/>
    <mergeCell ref="JLU8:JLV8"/>
    <mergeCell ref="JMB8:JMC8"/>
    <mergeCell ref="JMI8:JMJ8"/>
    <mergeCell ref="JUR8:JUS8"/>
    <mergeCell ref="JUY8:JUZ8"/>
    <mergeCell ref="JVF8:JVG8"/>
    <mergeCell ref="JVM8:JVN8"/>
    <mergeCell ref="JVT8:JVU8"/>
    <mergeCell ref="JTI8:JTJ8"/>
    <mergeCell ref="JTP8:JTQ8"/>
    <mergeCell ref="JTW8:JTX8"/>
    <mergeCell ref="JUD8:JUE8"/>
    <mergeCell ref="JUK8:JUL8"/>
    <mergeCell ref="JRZ8:JSA8"/>
    <mergeCell ref="JSG8:JSH8"/>
    <mergeCell ref="JSN8:JSO8"/>
    <mergeCell ref="JSU8:JSV8"/>
    <mergeCell ref="JTB8:JTC8"/>
    <mergeCell ref="JQQ8:JQR8"/>
    <mergeCell ref="JQX8:JQY8"/>
    <mergeCell ref="JRE8:JRF8"/>
    <mergeCell ref="JRL8:JRM8"/>
    <mergeCell ref="JRS8:JRT8"/>
    <mergeCell ref="KAB8:KAC8"/>
    <mergeCell ref="KAI8:KAJ8"/>
    <mergeCell ref="KAP8:KAQ8"/>
    <mergeCell ref="KAW8:KAX8"/>
    <mergeCell ref="KBD8:KBE8"/>
    <mergeCell ref="JYS8:JYT8"/>
    <mergeCell ref="JYZ8:JZA8"/>
    <mergeCell ref="JZG8:JZH8"/>
    <mergeCell ref="JZN8:JZO8"/>
    <mergeCell ref="JZU8:JZV8"/>
    <mergeCell ref="JXJ8:JXK8"/>
    <mergeCell ref="JXQ8:JXR8"/>
    <mergeCell ref="JXX8:JXY8"/>
    <mergeCell ref="JYE8:JYF8"/>
    <mergeCell ref="JYL8:JYM8"/>
    <mergeCell ref="JWA8:JWB8"/>
    <mergeCell ref="JWH8:JWI8"/>
    <mergeCell ref="JWO8:JWP8"/>
    <mergeCell ref="JWV8:JWW8"/>
    <mergeCell ref="JXC8:JXD8"/>
    <mergeCell ref="KFL8:KFM8"/>
    <mergeCell ref="KFS8:KFT8"/>
    <mergeCell ref="KFZ8:KGA8"/>
    <mergeCell ref="KGG8:KGH8"/>
    <mergeCell ref="KGN8:KGO8"/>
    <mergeCell ref="KEC8:KED8"/>
    <mergeCell ref="KEJ8:KEK8"/>
    <mergeCell ref="KEQ8:KER8"/>
    <mergeCell ref="KEX8:KEY8"/>
    <mergeCell ref="KFE8:KFF8"/>
    <mergeCell ref="KCT8:KCU8"/>
    <mergeCell ref="KDA8:KDB8"/>
    <mergeCell ref="KDH8:KDI8"/>
    <mergeCell ref="KDO8:KDP8"/>
    <mergeCell ref="KDV8:KDW8"/>
    <mergeCell ref="KBK8:KBL8"/>
    <mergeCell ref="KBR8:KBS8"/>
    <mergeCell ref="KBY8:KBZ8"/>
    <mergeCell ref="KCF8:KCG8"/>
    <mergeCell ref="KCM8:KCN8"/>
    <mergeCell ref="KKV8:KKW8"/>
    <mergeCell ref="KLC8:KLD8"/>
    <mergeCell ref="KLJ8:KLK8"/>
    <mergeCell ref="KLQ8:KLR8"/>
    <mergeCell ref="KLX8:KLY8"/>
    <mergeCell ref="KJM8:KJN8"/>
    <mergeCell ref="KJT8:KJU8"/>
    <mergeCell ref="KKA8:KKB8"/>
    <mergeCell ref="KKH8:KKI8"/>
    <mergeCell ref="KKO8:KKP8"/>
    <mergeCell ref="KID8:KIE8"/>
    <mergeCell ref="KIK8:KIL8"/>
    <mergeCell ref="KIR8:KIS8"/>
    <mergeCell ref="KIY8:KIZ8"/>
    <mergeCell ref="KJF8:KJG8"/>
    <mergeCell ref="KGU8:KGV8"/>
    <mergeCell ref="KHB8:KHC8"/>
    <mergeCell ref="KHI8:KHJ8"/>
    <mergeCell ref="KHP8:KHQ8"/>
    <mergeCell ref="KHW8:KHX8"/>
    <mergeCell ref="KQF8:KQG8"/>
    <mergeCell ref="KQM8:KQN8"/>
    <mergeCell ref="KQT8:KQU8"/>
    <mergeCell ref="KRA8:KRB8"/>
    <mergeCell ref="KRH8:KRI8"/>
    <mergeCell ref="KOW8:KOX8"/>
    <mergeCell ref="KPD8:KPE8"/>
    <mergeCell ref="KPK8:KPL8"/>
    <mergeCell ref="KPR8:KPS8"/>
    <mergeCell ref="KPY8:KPZ8"/>
    <mergeCell ref="KNN8:KNO8"/>
    <mergeCell ref="KNU8:KNV8"/>
    <mergeCell ref="KOB8:KOC8"/>
    <mergeCell ref="KOI8:KOJ8"/>
    <mergeCell ref="KOP8:KOQ8"/>
    <mergeCell ref="KME8:KMF8"/>
    <mergeCell ref="KML8:KMM8"/>
    <mergeCell ref="KMS8:KMT8"/>
    <mergeCell ref="KMZ8:KNA8"/>
    <mergeCell ref="KNG8:KNH8"/>
    <mergeCell ref="KVP8:KVQ8"/>
    <mergeCell ref="KVW8:KVX8"/>
    <mergeCell ref="KWD8:KWE8"/>
    <mergeCell ref="KWK8:KWL8"/>
    <mergeCell ref="KWR8:KWS8"/>
    <mergeCell ref="KUG8:KUH8"/>
    <mergeCell ref="KUN8:KUO8"/>
    <mergeCell ref="KUU8:KUV8"/>
    <mergeCell ref="KVB8:KVC8"/>
    <mergeCell ref="KVI8:KVJ8"/>
    <mergeCell ref="KSX8:KSY8"/>
    <mergeCell ref="KTE8:KTF8"/>
    <mergeCell ref="KTL8:KTM8"/>
    <mergeCell ref="KTS8:KTT8"/>
    <mergeCell ref="KTZ8:KUA8"/>
    <mergeCell ref="KRO8:KRP8"/>
    <mergeCell ref="KRV8:KRW8"/>
    <mergeCell ref="KSC8:KSD8"/>
    <mergeCell ref="KSJ8:KSK8"/>
    <mergeCell ref="KSQ8:KSR8"/>
    <mergeCell ref="LAZ8:LBA8"/>
    <mergeCell ref="LBG8:LBH8"/>
    <mergeCell ref="LBN8:LBO8"/>
    <mergeCell ref="LBU8:LBV8"/>
    <mergeCell ref="LCB8:LCC8"/>
    <mergeCell ref="KZQ8:KZR8"/>
    <mergeCell ref="KZX8:KZY8"/>
    <mergeCell ref="LAE8:LAF8"/>
    <mergeCell ref="LAL8:LAM8"/>
    <mergeCell ref="LAS8:LAT8"/>
    <mergeCell ref="KYH8:KYI8"/>
    <mergeCell ref="KYO8:KYP8"/>
    <mergeCell ref="KYV8:KYW8"/>
    <mergeCell ref="KZC8:KZD8"/>
    <mergeCell ref="KZJ8:KZK8"/>
    <mergeCell ref="KWY8:KWZ8"/>
    <mergeCell ref="KXF8:KXG8"/>
    <mergeCell ref="KXM8:KXN8"/>
    <mergeCell ref="KXT8:KXU8"/>
    <mergeCell ref="KYA8:KYB8"/>
    <mergeCell ref="LGJ8:LGK8"/>
    <mergeCell ref="LGQ8:LGR8"/>
    <mergeCell ref="LGX8:LGY8"/>
    <mergeCell ref="LHE8:LHF8"/>
    <mergeCell ref="LHL8:LHM8"/>
    <mergeCell ref="LFA8:LFB8"/>
    <mergeCell ref="LFH8:LFI8"/>
    <mergeCell ref="LFO8:LFP8"/>
    <mergeCell ref="LFV8:LFW8"/>
    <mergeCell ref="LGC8:LGD8"/>
    <mergeCell ref="LDR8:LDS8"/>
    <mergeCell ref="LDY8:LDZ8"/>
    <mergeCell ref="LEF8:LEG8"/>
    <mergeCell ref="LEM8:LEN8"/>
    <mergeCell ref="LET8:LEU8"/>
    <mergeCell ref="LCI8:LCJ8"/>
    <mergeCell ref="LCP8:LCQ8"/>
    <mergeCell ref="LCW8:LCX8"/>
    <mergeCell ref="LDD8:LDE8"/>
    <mergeCell ref="LDK8:LDL8"/>
    <mergeCell ref="LLT8:LLU8"/>
    <mergeCell ref="LMA8:LMB8"/>
    <mergeCell ref="LMH8:LMI8"/>
    <mergeCell ref="LMO8:LMP8"/>
    <mergeCell ref="LMV8:LMW8"/>
    <mergeCell ref="LKK8:LKL8"/>
    <mergeCell ref="LKR8:LKS8"/>
    <mergeCell ref="LKY8:LKZ8"/>
    <mergeCell ref="LLF8:LLG8"/>
    <mergeCell ref="LLM8:LLN8"/>
    <mergeCell ref="LJB8:LJC8"/>
    <mergeCell ref="LJI8:LJJ8"/>
    <mergeCell ref="LJP8:LJQ8"/>
    <mergeCell ref="LJW8:LJX8"/>
    <mergeCell ref="LKD8:LKE8"/>
    <mergeCell ref="LHS8:LHT8"/>
    <mergeCell ref="LHZ8:LIA8"/>
    <mergeCell ref="LIG8:LIH8"/>
    <mergeCell ref="LIN8:LIO8"/>
    <mergeCell ref="LIU8:LIV8"/>
    <mergeCell ref="LRD8:LRE8"/>
    <mergeCell ref="LRK8:LRL8"/>
    <mergeCell ref="LRR8:LRS8"/>
    <mergeCell ref="LRY8:LRZ8"/>
    <mergeCell ref="LSF8:LSG8"/>
    <mergeCell ref="LPU8:LPV8"/>
    <mergeCell ref="LQB8:LQC8"/>
    <mergeCell ref="LQI8:LQJ8"/>
    <mergeCell ref="LQP8:LQQ8"/>
    <mergeCell ref="LQW8:LQX8"/>
    <mergeCell ref="LOL8:LOM8"/>
    <mergeCell ref="LOS8:LOT8"/>
    <mergeCell ref="LOZ8:LPA8"/>
    <mergeCell ref="LPG8:LPH8"/>
    <mergeCell ref="LPN8:LPO8"/>
    <mergeCell ref="LNC8:LND8"/>
    <mergeCell ref="LNJ8:LNK8"/>
    <mergeCell ref="LNQ8:LNR8"/>
    <mergeCell ref="LNX8:LNY8"/>
    <mergeCell ref="LOE8:LOF8"/>
    <mergeCell ref="LWN8:LWO8"/>
    <mergeCell ref="LWU8:LWV8"/>
    <mergeCell ref="LXB8:LXC8"/>
    <mergeCell ref="LXI8:LXJ8"/>
    <mergeCell ref="LXP8:LXQ8"/>
    <mergeCell ref="LVE8:LVF8"/>
    <mergeCell ref="LVL8:LVM8"/>
    <mergeCell ref="LVS8:LVT8"/>
    <mergeCell ref="LVZ8:LWA8"/>
    <mergeCell ref="LWG8:LWH8"/>
    <mergeCell ref="LTV8:LTW8"/>
    <mergeCell ref="LUC8:LUD8"/>
    <mergeCell ref="LUJ8:LUK8"/>
    <mergeCell ref="LUQ8:LUR8"/>
    <mergeCell ref="LUX8:LUY8"/>
    <mergeCell ref="LSM8:LSN8"/>
    <mergeCell ref="LST8:LSU8"/>
    <mergeCell ref="LTA8:LTB8"/>
    <mergeCell ref="LTH8:LTI8"/>
    <mergeCell ref="LTO8:LTP8"/>
    <mergeCell ref="MBX8:MBY8"/>
    <mergeCell ref="MCE8:MCF8"/>
    <mergeCell ref="MCL8:MCM8"/>
    <mergeCell ref="MCS8:MCT8"/>
    <mergeCell ref="MCZ8:MDA8"/>
    <mergeCell ref="MAO8:MAP8"/>
    <mergeCell ref="MAV8:MAW8"/>
    <mergeCell ref="MBC8:MBD8"/>
    <mergeCell ref="MBJ8:MBK8"/>
    <mergeCell ref="MBQ8:MBR8"/>
    <mergeCell ref="LZF8:LZG8"/>
    <mergeCell ref="LZM8:LZN8"/>
    <mergeCell ref="LZT8:LZU8"/>
    <mergeCell ref="MAA8:MAB8"/>
    <mergeCell ref="MAH8:MAI8"/>
    <mergeCell ref="LXW8:LXX8"/>
    <mergeCell ref="LYD8:LYE8"/>
    <mergeCell ref="LYK8:LYL8"/>
    <mergeCell ref="LYR8:LYS8"/>
    <mergeCell ref="LYY8:LYZ8"/>
    <mergeCell ref="MHH8:MHI8"/>
    <mergeCell ref="MHO8:MHP8"/>
    <mergeCell ref="MHV8:MHW8"/>
    <mergeCell ref="MIC8:MID8"/>
    <mergeCell ref="MIJ8:MIK8"/>
    <mergeCell ref="MFY8:MFZ8"/>
    <mergeCell ref="MGF8:MGG8"/>
    <mergeCell ref="MGM8:MGN8"/>
    <mergeCell ref="MGT8:MGU8"/>
    <mergeCell ref="MHA8:MHB8"/>
    <mergeCell ref="MEP8:MEQ8"/>
    <mergeCell ref="MEW8:MEX8"/>
    <mergeCell ref="MFD8:MFE8"/>
    <mergeCell ref="MFK8:MFL8"/>
    <mergeCell ref="MFR8:MFS8"/>
    <mergeCell ref="MDG8:MDH8"/>
    <mergeCell ref="MDN8:MDO8"/>
    <mergeCell ref="MDU8:MDV8"/>
    <mergeCell ref="MEB8:MEC8"/>
    <mergeCell ref="MEI8:MEJ8"/>
    <mergeCell ref="MMR8:MMS8"/>
    <mergeCell ref="MMY8:MMZ8"/>
    <mergeCell ref="MNF8:MNG8"/>
    <mergeCell ref="MNM8:MNN8"/>
    <mergeCell ref="MNT8:MNU8"/>
    <mergeCell ref="MLI8:MLJ8"/>
    <mergeCell ref="MLP8:MLQ8"/>
    <mergeCell ref="MLW8:MLX8"/>
    <mergeCell ref="MMD8:MME8"/>
    <mergeCell ref="MMK8:MML8"/>
    <mergeCell ref="MJZ8:MKA8"/>
    <mergeCell ref="MKG8:MKH8"/>
    <mergeCell ref="MKN8:MKO8"/>
    <mergeCell ref="MKU8:MKV8"/>
    <mergeCell ref="MLB8:MLC8"/>
    <mergeCell ref="MIQ8:MIR8"/>
    <mergeCell ref="MIX8:MIY8"/>
    <mergeCell ref="MJE8:MJF8"/>
    <mergeCell ref="MJL8:MJM8"/>
    <mergeCell ref="MJS8:MJT8"/>
    <mergeCell ref="MSB8:MSC8"/>
    <mergeCell ref="MSI8:MSJ8"/>
    <mergeCell ref="MSP8:MSQ8"/>
    <mergeCell ref="MSW8:MSX8"/>
    <mergeCell ref="MTD8:MTE8"/>
    <mergeCell ref="MQS8:MQT8"/>
    <mergeCell ref="MQZ8:MRA8"/>
    <mergeCell ref="MRG8:MRH8"/>
    <mergeCell ref="MRN8:MRO8"/>
    <mergeCell ref="MRU8:MRV8"/>
    <mergeCell ref="MPJ8:MPK8"/>
    <mergeCell ref="MPQ8:MPR8"/>
    <mergeCell ref="MPX8:MPY8"/>
    <mergeCell ref="MQE8:MQF8"/>
    <mergeCell ref="MQL8:MQM8"/>
    <mergeCell ref="MOA8:MOB8"/>
    <mergeCell ref="MOH8:MOI8"/>
    <mergeCell ref="MOO8:MOP8"/>
    <mergeCell ref="MOV8:MOW8"/>
    <mergeCell ref="MPC8:MPD8"/>
    <mergeCell ref="MXL8:MXM8"/>
    <mergeCell ref="MXS8:MXT8"/>
    <mergeCell ref="MXZ8:MYA8"/>
    <mergeCell ref="MYG8:MYH8"/>
    <mergeCell ref="MYN8:MYO8"/>
    <mergeCell ref="MWC8:MWD8"/>
    <mergeCell ref="MWJ8:MWK8"/>
    <mergeCell ref="MWQ8:MWR8"/>
    <mergeCell ref="MWX8:MWY8"/>
    <mergeCell ref="MXE8:MXF8"/>
    <mergeCell ref="MUT8:MUU8"/>
    <mergeCell ref="MVA8:MVB8"/>
    <mergeCell ref="MVH8:MVI8"/>
    <mergeCell ref="MVO8:MVP8"/>
    <mergeCell ref="MVV8:MVW8"/>
    <mergeCell ref="MTK8:MTL8"/>
    <mergeCell ref="MTR8:MTS8"/>
    <mergeCell ref="MTY8:MTZ8"/>
    <mergeCell ref="MUF8:MUG8"/>
    <mergeCell ref="MUM8:MUN8"/>
    <mergeCell ref="NCV8:NCW8"/>
    <mergeCell ref="NDC8:NDD8"/>
    <mergeCell ref="NDJ8:NDK8"/>
    <mergeCell ref="NDQ8:NDR8"/>
    <mergeCell ref="NDX8:NDY8"/>
    <mergeCell ref="NBM8:NBN8"/>
    <mergeCell ref="NBT8:NBU8"/>
    <mergeCell ref="NCA8:NCB8"/>
    <mergeCell ref="NCH8:NCI8"/>
    <mergeCell ref="NCO8:NCP8"/>
    <mergeCell ref="NAD8:NAE8"/>
    <mergeCell ref="NAK8:NAL8"/>
    <mergeCell ref="NAR8:NAS8"/>
    <mergeCell ref="NAY8:NAZ8"/>
    <mergeCell ref="NBF8:NBG8"/>
    <mergeCell ref="MYU8:MYV8"/>
    <mergeCell ref="MZB8:MZC8"/>
    <mergeCell ref="MZI8:MZJ8"/>
    <mergeCell ref="MZP8:MZQ8"/>
    <mergeCell ref="MZW8:MZX8"/>
    <mergeCell ref="NIF8:NIG8"/>
    <mergeCell ref="NIM8:NIN8"/>
    <mergeCell ref="NIT8:NIU8"/>
    <mergeCell ref="NJA8:NJB8"/>
    <mergeCell ref="NJH8:NJI8"/>
    <mergeCell ref="NGW8:NGX8"/>
    <mergeCell ref="NHD8:NHE8"/>
    <mergeCell ref="NHK8:NHL8"/>
    <mergeCell ref="NHR8:NHS8"/>
    <mergeCell ref="NHY8:NHZ8"/>
    <mergeCell ref="NFN8:NFO8"/>
    <mergeCell ref="NFU8:NFV8"/>
    <mergeCell ref="NGB8:NGC8"/>
    <mergeCell ref="NGI8:NGJ8"/>
    <mergeCell ref="NGP8:NGQ8"/>
    <mergeCell ref="NEE8:NEF8"/>
    <mergeCell ref="NEL8:NEM8"/>
    <mergeCell ref="NES8:NET8"/>
    <mergeCell ref="NEZ8:NFA8"/>
    <mergeCell ref="NFG8:NFH8"/>
    <mergeCell ref="NNP8:NNQ8"/>
    <mergeCell ref="NNW8:NNX8"/>
    <mergeCell ref="NOD8:NOE8"/>
    <mergeCell ref="NOK8:NOL8"/>
    <mergeCell ref="NOR8:NOS8"/>
    <mergeCell ref="NMG8:NMH8"/>
    <mergeCell ref="NMN8:NMO8"/>
    <mergeCell ref="NMU8:NMV8"/>
    <mergeCell ref="NNB8:NNC8"/>
    <mergeCell ref="NNI8:NNJ8"/>
    <mergeCell ref="NKX8:NKY8"/>
    <mergeCell ref="NLE8:NLF8"/>
    <mergeCell ref="NLL8:NLM8"/>
    <mergeCell ref="NLS8:NLT8"/>
    <mergeCell ref="NLZ8:NMA8"/>
    <mergeCell ref="NJO8:NJP8"/>
    <mergeCell ref="NJV8:NJW8"/>
    <mergeCell ref="NKC8:NKD8"/>
    <mergeCell ref="NKJ8:NKK8"/>
    <mergeCell ref="NKQ8:NKR8"/>
    <mergeCell ref="NSZ8:NTA8"/>
    <mergeCell ref="NTG8:NTH8"/>
    <mergeCell ref="NTN8:NTO8"/>
    <mergeCell ref="NTU8:NTV8"/>
    <mergeCell ref="NUB8:NUC8"/>
    <mergeCell ref="NRQ8:NRR8"/>
    <mergeCell ref="NRX8:NRY8"/>
    <mergeCell ref="NSE8:NSF8"/>
    <mergeCell ref="NSL8:NSM8"/>
    <mergeCell ref="NSS8:NST8"/>
    <mergeCell ref="NQH8:NQI8"/>
    <mergeCell ref="NQO8:NQP8"/>
    <mergeCell ref="NQV8:NQW8"/>
    <mergeCell ref="NRC8:NRD8"/>
    <mergeCell ref="NRJ8:NRK8"/>
    <mergeCell ref="NOY8:NOZ8"/>
    <mergeCell ref="NPF8:NPG8"/>
    <mergeCell ref="NPM8:NPN8"/>
    <mergeCell ref="NPT8:NPU8"/>
    <mergeCell ref="NQA8:NQB8"/>
    <mergeCell ref="NYJ8:NYK8"/>
    <mergeCell ref="NYQ8:NYR8"/>
    <mergeCell ref="NYX8:NYY8"/>
    <mergeCell ref="NZE8:NZF8"/>
    <mergeCell ref="NZL8:NZM8"/>
    <mergeCell ref="NXA8:NXB8"/>
    <mergeCell ref="NXH8:NXI8"/>
    <mergeCell ref="NXO8:NXP8"/>
    <mergeCell ref="NXV8:NXW8"/>
    <mergeCell ref="NYC8:NYD8"/>
    <mergeCell ref="NVR8:NVS8"/>
    <mergeCell ref="NVY8:NVZ8"/>
    <mergeCell ref="NWF8:NWG8"/>
    <mergeCell ref="NWM8:NWN8"/>
    <mergeCell ref="NWT8:NWU8"/>
    <mergeCell ref="NUI8:NUJ8"/>
    <mergeCell ref="NUP8:NUQ8"/>
    <mergeCell ref="NUW8:NUX8"/>
    <mergeCell ref="NVD8:NVE8"/>
    <mergeCell ref="NVK8:NVL8"/>
    <mergeCell ref="ODT8:ODU8"/>
    <mergeCell ref="OEA8:OEB8"/>
    <mergeCell ref="OEH8:OEI8"/>
    <mergeCell ref="OEO8:OEP8"/>
    <mergeCell ref="OEV8:OEW8"/>
    <mergeCell ref="OCK8:OCL8"/>
    <mergeCell ref="OCR8:OCS8"/>
    <mergeCell ref="OCY8:OCZ8"/>
    <mergeCell ref="ODF8:ODG8"/>
    <mergeCell ref="ODM8:ODN8"/>
    <mergeCell ref="OBB8:OBC8"/>
    <mergeCell ref="OBI8:OBJ8"/>
    <mergeCell ref="OBP8:OBQ8"/>
    <mergeCell ref="OBW8:OBX8"/>
    <mergeCell ref="OCD8:OCE8"/>
    <mergeCell ref="NZS8:NZT8"/>
    <mergeCell ref="NZZ8:OAA8"/>
    <mergeCell ref="OAG8:OAH8"/>
    <mergeCell ref="OAN8:OAO8"/>
    <mergeCell ref="OAU8:OAV8"/>
    <mergeCell ref="OJD8:OJE8"/>
    <mergeCell ref="OJK8:OJL8"/>
    <mergeCell ref="OJR8:OJS8"/>
    <mergeCell ref="OJY8:OJZ8"/>
    <mergeCell ref="OKF8:OKG8"/>
    <mergeCell ref="OHU8:OHV8"/>
    <mergeCell ref="OIB8:OIC8"/>
    <mergeCell ref="OII8:OIJ8"/>
    <mergeCell ref="OIP8:OIQ8"/>
    <mergeCell ref="OIW8:OIX8"/>
    <mergeCell ref="OGL8:OGM8"/>
    <mergeCell ref="OGS8:OGT8"/>
    <mergeCell ref="OGZ8:OHA8"/>
    <mergeCell ref="OHG8:OHH8"/>
    <mergeCell ref="OHN8:OHO8"/>
    <mergeCell ref="OFC8:OFD8"/>
    <mergeCell ref="OFJ8:OFK8"/>
    <mergeCell ref="OFQ8:OFR8"/>
    <mergeCell ref="OFX8:OFY8"/>
    <mergeCell ref="OGE8:OGF8"/>
    <mergeCell ref="OON8:OOO8"/>
    <mergeCell ref="OOU8:OOV8"/>
    <mergeCell ref="OPB8:OPC8"/>
    <mergeCell ref="OPI8:OPJ8"/>
    <mergeCell ref="OPP8:OPQ8"/>
    <mergeCell ref="ONE8:ONF8"/>
    <mergeCell ref="ONL8:ONM8"/>
    <mergeCell ref="ONS8:ONT8"/>
    <mergeCell ref="ONZ8:OOA8"/>
    <mergeCell ref="OOG8:OOH8"/>
    <mergeCell ref="OLV8:OLW8"/>
    <mergeCell ref="OMC8:OMD8"/>
    <mergeCell ref="OMJ8:OMK8"/>
    <mergeCell ref="OMQ8:OMR8"/>
    <mergeCell ref="OMX8:OMY8"/>
    <mergeCell ref="OKM8:OKN8"/>
    <mergeCell ref="OKT8:OKU8"/>
    <mergeCell ref="OLA8:OLB8"/>
    <mergeCell ref="OLH8:OLI8"/>
    <mergeCell ref="OLO8:OLP8"/>
    <mergeCell ref="OTX8:OTY8"/>
    <mergeCell ref="OUE8:OUF8"/>
    <mergeCell ref="OUL8:OUM8"/>
    <mergeCell ref="OUS8:OUT8"/>
    <mergeCell ref="OUZ8:OVA8"/>
    <mergeCell ref="OSO8:OSP8"/>
    <mergeCell ref="OSV8:OSW8"/>
    <mergeCell ref="OTC8:OTD8"/>
    <mergeCell ref="OTJ8:OTK8"/>
    <mergeCell ref="OTQ8:OTR8"/>
    <mergeCell ref="ORF8:ORG8"/>
    <mergeCell ref="ORM8:ORN8"/>
    <mergeCell ref="ORT8:ORU8"/>
    <mergeCell ref="OSA8:OSB8"/>
    <mergeCell ref="OSH8:OSI8"/>
    <mergeCell ref="OPW8:OPX8"/>
    <mergeCell ref="OQD8:OQE8"/>
    <mergeCell ref="OQK8:OQL8"/>
    <mergeCell ref="OQR8:OQS8"/>
    <mergeCell ref="OQY8:OQZ8"/>
    <mergeCell ref="OZH8:OZI8"/>
    <mergeCell ref="OZO8:OZP8"/>
    <mergeCell ref="OZV8:OZW8"/>
    <mergeCell ref="PAC8:PAD8"/>
    <mergeCell ref="PAJ8:PAK8"/>
    <mergeCell ref="OXY8:OXZ8"/>
    <mergeCell ref="OYF8:OYG8"/>
    <mergeCell ref="OYM8:OYN8"/>
    <mergeCell ref="OYT8:OYU8"/>
    <mergeCell ref="OZA8:OZB8"/>
    <mergeCell ref="OWP8:OWQ8"/>
    <mergeCell ref="OWW8:OWX8"/>
    <mergeCell ref="OXD8:OXE8"/>
    <mergeCell ref="OXK8:OXL8"/>
    <mergeCell ref="OXR8:OXS8"/>
    <mergeCell ref="OVG8:OVH8"/>
    <mergeCell ref="OVN8:OVO8"/>
    <mergeCell ref="OVU8:OVV8"/>
    <mergeCell ref="OWB8:OWC8"/>
    <mergeCell ref="OWI8:OWJ8"/>
    <mergeCell ref="PER8:PES8"/>
    <mergeCell ref="PEY8:PEZ8"/>
    <mergeCell ref="PFF8:PFG8"/>
    <mergeCell ref="PFM8:PFN8"/>
    <mergeCell ref="PFT8:PFU8"/>
    <mergeCell ref="PDI8:PDJ8"/>
    <mergeCell ref="PDP8:PDQ8"/>
    <mergeCell ref="PDW8:PDX8"/>
    <mergeCell ref="PED8:PEE8"/>
    <mergeCell ref="PEK8:PEL8"/>
    <mergeCell ref="PBZ8:PCA8"/>
    <mergeCell ref="PCG8:PCH8"/>
    <mergeCell ref="PCN8:PCO8"/>
    <mergeCell ref="PCU8:PCV8"/>
    <mergeCell ref="PDB8:PDC8"/>
    <mergeCell ref="PAQ8:PAR8"/>
    <mergeCell ref="PAX8:PAY8"/>
    <mergeCell ref="PBE8:PBF8"/>
    <mergeCell ref="PBL8:PBM8"/>
    <mergeCell ref="PBS8:PBT8"/>
    <mergeCell ref="PKB8:PKC8"/>
    <mergeCell ref="PKI8:PKJ8"/>
    <mergeCell ref="PKP8:PKQ8"/>
    <mergeCell ref="PKW8:PKX8"/>
    <mergeCell ref="PLD8:PLE8"/>
    <mergeCell ref="PIS8:PIT8"/>
    <mergeCell ref="PIZ8:PJA8"/>
    <mergeCell ref="PJG8:PJH8"/>
    <mergeCell ref="PJN8:PJO8"/>
    <mergeCell ref="PJU8:PJV8"/>
    <mergeCell ref="PHJ8:PHK8"/>
    <mergeCell ref="PHQ8:PHR8"/>
    <mergeCell ref="PHX8:PHY8"/>
    <mergeCell ref="PIE8:PIF8"/>
    <mergeCell ref="PIL8:PIM8"/>
    <mergeCell ref="PGA8:PGB8"/>
    <mergeCell ref="PGH8:PGI8"/>
    <mergeCell ref="PGO8:PGP8"/>
    <mergeCell ref="PGV8:PGW8"/>
    <mergeCell ref="PHC8:PHD8"/>
    <mergeCell ref="PPL8:PPM8"/>
    <mergeCell ref="PPS8:PPT8"/>
    <mergeCell ref="PPZ8:PQA8"/>
    <mergeCell ref="PQG8:PQH8"/>
    <mergeCell ref="PQN8:PQO8"/>
    <mergeCell ref="POC8:POD8"/>
    <mergeCell ref="POJ8:POK8"/>
    <mergeCell ref="POQ8:POR8"/>
    <mergeCell ref="POX8:POY8"/>
    <mergeCell ref="PPE8:PPF8"/>
    <mergeCell ref="PMT8:PMU8"/>
    <mergeCell ref="PNA8:PNB8"/>
    <mergeCell ref="PNH8:PNI8"/>
    <mergeCell ref="PNO8:PNP8"/>
    <mergeCell ref="PNV8:PNW8"/>
    <mergeCell ref="PLK8:PLL8"/>
    <mergeCell ref="PLR8:PLS8"/>
    <mergeCell ref="PLY8:PLZ8"/>
    <mergeCell ref="PMF8:PMG8"/>
    <mergeCell ref="PMM8:PMN8"/>
    <mergeCell ref="PUV8:PUW8"/>
    <mergeCell ref="PVC8:PVD8"/>
    <mergeCell ref="PVJ8:PVK8"/>
    <mergeCell ref="PVQ8:PVR8"/>
    <mergeCell ref="PVX8:PVY8"/>
    <mergeCell ref="PTM8:PTN8"/>
    <mergeCell ref="PTT8:PTU8"/>
    <mergeCell ref="PUA8:PUB8"/>
    <mergeCell ref="PUH8:PUI8"/>
    <mergeCell ref="PUO8:PUP8"/>
    <mergeCell ref="PSD8:PSE8"/>
    <mergeCell ref="PSK8:PSL8"/>
    <mergeCell ref="PSR8:PSS8"/>
    <mergeCell ref="PSY8:PSZ8"/>
    <mergeCell ref="PTF8:PTG8"/>
    <mergeCell ref="PQU8:PQV8"/>
    <mergeCell ref="PRB8:PRC8"/>
    <mergeCell ref="PRI8:PRJ8"/>
    <mergeCell ref="PRP8:PRQ8"/>
    <mergeCell ref="PRW8:PRX8"/>
    <mergeCell ref="QAF8:QAG8"/>
    <mergeCell ref="QAM8:QAN8"/>
    <mergeCell ref="QAT8:QAU8"/>
    <mergeCell ref="QBA8:QBB8"/>
    <mergeCell ref="QBH8:QBI8"/>
    <mergeCell ref="PYW8:PYX8"/>
    <mergeCell ref="PZD8:PZE8"/>
    <mergeCell ref="PZK8:PZL8"/>
    <mergeCell ref="PZR8:PZS8"/>
    <mergeCell ref="PZY8:PZZ8"/>
    <mergeCell ref="PXN8:PXO8"/>
    <mergeCell ref="PXU8:PXV8"/>
    <mergeCell ref="PYB8:PYC8"/>
    <mergeCell ref="PYI8:PYJ8"/>
    <mergeCell ref="PYP8:PYQ8"/>
    <mergeCell ref="PWE8:PWF8"/>
    <mergeCell ref="PWL8:PWM8"/>
    <mergeCell ref="PWS8:PWT8"/>
    <mergeCell ref="PWZ8:PXA8"/>
    <mergeCell ref="PXG8:PXH8"/>
    <mergeCell ref="QFP8:QFQ8"/>
    <mergeCell ref="QFW8:QFX8"/>
    <mergeCell ref="QGD8:QGE8"/>
    <mergeCell ref="QGK8:QGL8"/>
    <mergeCell ref="QGR8:QGS8"/>
    <mergeCell ref="QEG8:QEH8"/>
    <mergeCell ref="QEN8:QEO8"/>
    <mergeCell ref="QEU8:QEV8"/>
    <mergeCell ref="QFB8:QFC8"/>
    <mergeCell ref="QFI8:QFJ8"/>
    <mergeCell ref="QCX8:QCY8"/>
    <mergeCell ref="QDE8:QDF8"/>
    <mergeCell ref="QDL8:QDM8"/>
    <mergeCell ref="QDS8:QDT8"/>
    <mergeCell ref="QDZ8:QEA8"/>
    <mergeCell ref="QBO8:QBP8"/>
    <mergeCell ref="QBV8:QBW8"/>
    <mergeCell ref="QCC8:QCD8"/>
    <mergeCell ref="QCJ8:QCK8"/>
    <mergeCell ref="QCQ8:QCR8"/>
    <mergeCell ref="QKZ8:QLA8"/>
    <mergeCell ref="QLG8:QLH8"/>
    <mergeCell ref="QLN8:QLO8"/>
    <mergeCell ref="QLU8:QLV8"/>
    <mergeCell ref="QMB8:QMC8"/>
    <mergeCell ref="QJQ8:QJR8"/>
    <mergeCell ref="QJX8:QJY8"/>
    <mergeCell ref="QKE8:QKF8"/>
    <mergeCell ref="QKL8:QKM8"/>
    <mergeCell ref="QKS8:QKT8"/>
    <mergeCell ref="QIH8:QII8"/>
    <mergeCell ref="QIO8:QIP8"/>
    <mergeCell ref="QIV8:QIW8"/>
    <mergeCell ref="QJC8:QJD8"/>
    <mergeCell ref="QJJ8:QJK8"/>
    <mergeCell ref="QGY8:QGZ8"/>
    <mergeCell ref="QHF8:QHG8"/>
    <mergeCell ref="QHM8:QHN8"/>
    <mergeCell ref="QHT8:QHU8"/>
    <mergeCell ref="QIA8:QIB8"/>
    <mergeCell ref="QQJ8:QQK8"/>
    <mergeCell ref="QQQ8:QQR8"/>
    <mergeCell ref="QQX8:QQY8"/>
    <mergeCell ref="QRE8:QRF8"/>
    <mergeCell ref="QRL8:QRM8"/>
    <mergeCell ref="QPA8:QPB8"/>
    <mergeCell ref="QPH8:QPI8"/>
    <mergeCell ref="QPO8:QPP8"/>
    <mergeCell ref="QPV8:QPW8"/>
    <mergeCell ref="QQC8:QQD8"/>
    <mergeCell ref="QNR8:QNS8"/>
    <mergeCell ref="QNY8:QNZ8"/>
    <mergeCell ref="QOF8:QOG8"/>
    <mergeCell ref="QOM8:QON8"/>
    <mergeCell ref="QOT8:QOU8"/>
    <mergeCell ref="QMI8:QMJ8"/>
    <mergeCell ref="QMP8:QMQ8"/>
    <mergeCell ref="QMW8:QMX8"/>
    <mergeCell ref="QND8:QNE8"/>
    <mergeCell ref="QNK8:QNL8"/>
    <mergeCell ref="QVT8:QVU8"/>
    <mergeCell ref="QWA8:QWB8"/>
    <mergeCell ref="QWH8:QWI8"/>
    <mergeCell ref="QWO8:QWP8"/>
    <mergeCell ref="QWV8:QWW8"/>
    <mergeCell ref="QUK8:QUL8"/>
    <mergeCell ref="QUR8:QUS8"/>
    <mergeCell ref="QUY8:QUZ8"/>
    <mergeCell ref="QVF8:QVG8"/>
    <mergeCell ref="QVM8:QVN8"/>
    <mergeCell ref="QTB8:QTC8"/>
    <mergeCell ref="QTI8:QTJ8"/>
    <mergeCell ref="QTP8:QTQ8"/>
    <mergeCell ref="QTW8:QTX8"/>
    <mergeCell ref="QUD8:QUE8"/>
    <mergeCell ref="QRS8:QRT8"/>
    <mergeCell ref="QRZ8:QSA8"/>
    <mergeCell ref="QSG8:QSH8"/>
    <mergeCell ref="QSN8:QSO8"/>
    <mergeCell ref="QSU8:QSV8"/>
    <mergeCell ref="RBD8:RBE8"/>
    <mergeCell ref="RBK8:RBL8"/>
    <mergeCell ref="RBR8:RBS8"/>
    <mergeCell ref="RBY8:RBZ8"/>
    <mergeCell ref="RCF8:RCG8"/>
    <mergeCell ref="QZU8:QZV8"/>
    <mergeCell ref="RAB8:RAC8"/>
    <mergeCell ref="RAI8:RAJ8"/>
    <mergeCell ref="RAP8:RAQ8"/>
    <mergeCell ref="RAW8:RAX8"/>
    <mergeCell ref="QYL8:QYM8"/>
    <mergeCell ref="QYS8:QYT8"/>
    <mergeCell ref="QYZ8:QZA8"/>
    <mergeCell ref="QZG8:QZH8"/>
    <mergeCell ref="QZN8:QZO8"/>
    <mergeCell ref="QXC8:QXD8"/>
    <mergeCell ref="QXJ8:QXK8"/>
    <mergeCell ref="QXQ8:QXR8"/>
    <mergeCell ref="QXX8:QXY8"/>
    <mergeCell ref="QYE8:QYF8"/>
    <mergeCell ref="RGN8:RGO8"/>
    <mergeCell ref="RGU8:RGV8"/>
    <mergeCell ref="RHB8:RHC8"/>
    <mergeCell ref="RHI8:RHJ8"/>
    <mergeCell ref="RHP8:RHQ8"/>
    <mergeCell ref="RFE8:RFF8"/>
    <mergeCell ref="RFL8:RFM8"/>
    <mergeCell ref="RFS8:RFT8"/>
    <mergeCell ref="RFZ8:RGA8"/>
    <mergeCell ref="RGG8:RGH8"/>
    <mergeCell ref="RDV8:RDW8"/>
    <mergeCell ref="REC8:RED8"/>
    <mergeCell ref="REJ8:REK8"/>
    <mergeCell ref="REQ8:RER8"/>
    <mergeCell ref="REX8:REY8"/>
    <mergeCell ref="RCM8:RCN8"/>
    <mergeCell ref="RCT8:RCU8"/>
    <mergeCell ref="RDA8:RDB8"/>
    <mergeCell ref="RDH8:RDI8"/>
    <mergeCell ref="RDO8:RDP8"/>
    <mergeCell ref="RLX8:RLY8"/>
    <mergeCell ref="RME8:RMF8"/>
    <mergeCell ref="RML8:RMM8"/>
    <mergeCell ref="RMS8:RMT8"/>
    <mergeCell ref="RMZ8:RNA8"/>
    <mergeCell ref="RKO8:RKP8"/>
    <mergeCell ref="RKV8:RKW8"/>
    <mergeCell ref="RLC8:RLD8"/>
    <mergeCell ref="RLJ8:RLK8"/>
    <mergeCell ref="RLQ8:RLR8"/>
    <mergeCell ref="RJF8:RJG8"/>
    <mergeCell ref="RJM8:RJN8"/>
    <mergeCell ref="RJT8:RJU8"/>
    <mergeCell ref="RKA8:RKB8"/>
    <mergeCell ref="RKH8:RKI8"/>
    <mergeCell ref="RHW8:RHX8"/>
    <mergeCell ref="RID8:RIE8"/>
    <mergeCell ref="RIK8:RIL8"/>
    <mergeCell ref="RIR8:RIS8"/>
    <mergeCell ref="RIY8:RIZ8"/>
    <mergeCell ref="RRH8:RRI8"/>
    <mergeCell ref="RRO8:RRP8"/>
    <mergeCell ref="RRV8:RRW8"/>
    <mergeCell ref="RSC8:RSD8"/>
    <mergeCell ref="RSJ8:RSK8"/>
    <mergeCell ref="RPY8:RPZ8"/>
    <mergeCell ref="RQF8:RQG8"/>
    <mergeCell ref="RQM8:RQN8"/>
    <mergeCell ref="RQT8:RQU8"/>
    <mergeCell ref="RRA8:RRB8"/>
    <mergeCell ref="ROP8:ROQ8"/>
    <mergeCell ref="ROW8:ROX8"/>
    <mergeCell ref="RPD8:RPE8"/>
    <mergeCell ref="RPK8:RPL8"/>
    <mergeCell ref="RPR8:RPS8"/>
    <mergeCell ref="RNG8:RNH8"/>
    <mergeCell ref="RNN8:RNO8"/>
    <mergeCell ref="RNU8:RNV8"/>
    <mergeCell ref="ROB8:ROC8"/>
    <mergeCell ref="ROI8:ROJ8"/>
    <mergeCell ref="RWR8:RWS8"/>
    <mergeCell ref="RWY8:RWZ8"/>
    <mergeCell ref="RXF8:RXG8"/>
    <mergeCell ref="RXM8:RXN8"/>
    <mergeCell ref="RXT8:RXU8"/>
    <mergeCell ref="RVI8:RVJ8"/>
    <mergeCell ref="RVP8:RVQ8"/>
    <mergeCell ref="RVW8:RVX8"/>
    <mergeCell ref="RWD8:RWE8"/>
    <mergeCell ref="RWK8:RWL8"/>
    <mergeCell ref="RTZ8:RUA8"/>
    <mergeCell ref="RUG8:RUH8"/>
    <mergeCell ref="RUN8:RUO8"/>
    <mergeCell ref="RUU8:RUV8"/>
    <mergeCell ref="RVB8:RVC8"/>
    <mergeCell ref="RSQ8:RSR8"/>
    <mergeCell ref="RSX8:RSY8"/>
    <mergeCell ref="RTE8:RTF8"/>
    <mergeCell ref="RTL8:RTM8"/>
    <mergeCell ref="RTS8:RTT8"/>
    <mergeCell ref="SCB8:SCC8"/>
    <mergeCell ref="SCI8:SCJ8"/>
    <mergeCell ref="SCP8:SCQ8"/>
    <mergeCell ref="SCW8:SCX8"/>
    <mergeCell ref="SDD8:SDE8"/>
    <mergeCell ref="SAS8:SAT8"/>
    <mergeCell ref="SAZ8:SBA8"/>
    <mergeCell ref="SBG8:SBH8"/>
    <mergeCell ref="SBN8:SBO8"/>
    <mergeCell ref="SBU8:SBV8"/>
    <mergeCell ref="RZJ8:RZK8"/>
    <mergeCell ref="RZQ8:RZR8"/>
    <mergeCell ref="RZX8:RZY8"/>
    <mergeCell ref="SAE8:SAF8"/>
    <mergeCell ref="SAL8:SAM8"/>
    <mergeCell ref="RYA8:RYB8"/>
    <mergeCell ref="RYH8:RYI8"/>
    <mergeCell ref="RYO8:RYP8"/>
    <mergeCell ref="RYV8:RYW8"/>
    <mergeCell ref="RZC8:RZD8"/>
    <mergeCell ref="SHL8:SHM8"/>
    <mergeCell ref="SHS8:SHT8"/>
    <mergeCell ref="SHZ8:SIA8"/>
    <mergeCell ref="SIG8:SIH8"/>
    <mergeCell ref="SIN8:SIO8"/>
    <mergeCell ref="SGC8:SGD8"/>
    <mergeCell ref="SGJ8:SGK8"/>
    <mergeCell ref="SGQ8:SGR8"/>
    <mergeCell ref="SGX8:SGY8"/>
    <mergeCell ref="SHE8:SHF8"/>
    <mergeCell ref="SET8:SEU8"/>
    <mergeCell ref="SFA8:SFB8"/>
    <mergeCell ref="SFH8:SFI8"/>
    <mergeCell ref="SFO8:SFP8"/>
    <mergeCell ref="SFV8:SFW8"/>
    <mergeCell ref="SDK8:SDL8"/>
    <mergeCell ref="SDR8:SDS8"/>
    <mergeCell ref="SDY8:SDZ8"/>
    <mergeCell ref="SEF8:SEG8"/>
    <mergeCell ref="SEM8:SEN8"/>
    <mergeCell ref="SMV8:SMW8"/>
    <mergeCell ref="SNC8:SND8"/>
    <mergeCell ref="SNJ8:SNK8"/>
    <mergeCell ref="SNQ8:SNR8"/>
    <mergeCell ref="SNX8:SNY8"/>
    <mergeCell ref="SLM8:SLN8"/>
    <mergeCell ref="SLT8:SLU8"/>
    <mergeCell ref="SMA8:SMB8"/>
    <mergeCell ref="SMH8:SMI8"/>
    <mergeCell ref="SMO8:SMP8"/>
    <mergeCell ref="SKD8:SKE8"/>
    <mergeCell ref="SKK8:SKL8"/>
    <mergeCell ref="SKR8:SKS8"/>
    <mergeCell ref="SKY8:SKZ8"/>
    <mergeCell ref="SLF8:SLG8"/>
    <mergeCell ref="SIU8:SIV8"/>
    <mergeCell ref="SJB8:SJC8"/>
    <mergeCell ref="SJI8:SJJ8"/>
    <mergeCell ref="SJP8:SJQ8"/>
    <mergeCell ref="SJW8:SJX8"/>
    <mergeCell ref="SSF8:SSG8"/>
    <mergeCell ref="SSM8:SSN8"/>
    <mergeCell ref="SST8:SSU8"/>
    <mergeCell ref="STA8:STB8"/>
    <mergeCell ref="STH8:STI8"/>
    <mergeCell ref="SQW8:SQX8"/>
    <mergeCell ref="SRD8:SRE8"/>
    <mergeCell ref="SRK8:SRL8"/>
    <mergeCell ref="SRR8:SRS8"/>
    <mergeCell ref="SRY8:SRZ8"/>
    <mergeCell ref="SPN8:SPO8"/>
    <mergeCell ref="SPU8:SPV8"/>
    <mergeCell ref="SQB8:SQC8"/>
    <mergeCell ref="SQI8:SQJ8"/>
    <mergeCell ref="SQP8:SQQ8"/>
    <mergeCell ref="SOE8:SOF8"/>
    <mergeCell ref="SOL8:SOM8"/>
    <mergeCell ref="SOS8:SOT8"/>
    <mergeCell ref="SOZ8:SPA8"/>
    <mergeCell ref="SPG8:SPH8"/>
    <mergeCell ref="SXP8:SXQ8"/>
    <mergeCell ref="SXW8:SXX8"/>
    <mergeCell ref="SYD8:SYE8"/>
    <mergeCell ref="SYK8:SYL8"/>
    <mergeCell ref="SYR8:SYS8"/>
    <mergeCell ref="SWG8:SWH8"/>
    <mergeCell ref="SWN8:SWO8"/>
    <mergeCell ref="SWU8:SWV8"/>
    <mergeCell ref="SXB8:SXC8"/>
    <mergeCell ref="SXI8:SXJ8"/>
    <mergeCell ref="SUX8:SUY8"/>
    <mergeCell ref="SVE8:SVF8"/>
    <mergeCell ref="SVL8:SVM8"/>
    <mergeCell ref="SVS8:SVT8"/>
    <mergeCell ref="SVZ8:SWA8"/>
    <mergeCell ref="STO8:STP8"/>
    <mergeCell ref="STV8:STW8"/>
    <mergeCell ref="SUC8:SUD8"/>
    <mergeCell ref="SUJ8:SUK8"/>
    <mergeCell ref="SUQ8:SUR8"/>
    <mergeCell ref="TCZ8:TDA8"/>
    <mergeCell ref="TDG8:TDH8"/>
    <mergeCell ref="TDN8:TDO8"/>
    <mergeCell ref="TDU8:TDV8"/>
    <mergeCell ref="TEB8:TEC8"/>
    <mergeCell ref="TBQ8:TBR8"/>
    <mergeCell ref="TBX8:TBY8"/>
    <mergeCell ref="TCE8:TCF8"/>
    <mergeCell ref="TCL8:TCM8"/>
    <mergeCell ref="TCS8:TCT8"/>
    <mergeCell ref="TAH8:TAI8"/>
    <mergeCell ref="TAO8:TAP8"/>
    <mergeCell ref="TAV8:TAW8"/>
    <mergeCell ref="TBC8:TBD8"/>
    <mergeCell ref="TBJ8:TBK8"/>
    <mergeCell ref="SYY8:SYZ8"/>
    <mergeCell ref="SZF8:SZG8"/>
    <mergeCell ref="SZM8:SZN8"/>
    <mergeCell ref="SZT8:SZU8"/>
    <mergeCell ref="TAA8:TAB8"/>
    <mergeCell ref="TIJ8:TIK8"/>
    <mergeCell ref="TIQ8:TIR8"/>
    <mergeCell ref="TIX8:TIY8"/>
    <mergeCell ref="TJE8:TJF8"/>
    <mergeCell ref="TJL8:TJM8"/>
    <mergeCell ref="THA8:THB8"/>
    <mergeCell ref="THH8:THI8"/>
    <mergeCell ref="THO8:THP8"/>
    <mergeCell ref="THV8:THW8"/>
    <mergeCell ref="TIC8:TID8"/>
    <mergeCell ref="TFR8:TFS8"/>
    <mergeCell ref="TFY8:TFZ8"/>
    <mergeCell ref="TGF8:TGG8"/>
    <mergeCell ref="TGM8:TGN8"/>
    <mergeCell ref="TGT8:TGU8"/>
    <mergeCell ref="TEI8:TEJ8"/>
    <mergeCell ref="TEP8:TEQ8"/>
    <mergeCell ref="TEW8:TEX8"/>
    <mergeCell ref="TFD8:TFE8"/>
    <mergeCell ref="TFK8:TFL8"/>
    <mergeCell ref="TNT8:TNU8"/>
    <mergeCell ref="TOA8:TOB8"/>
    <mergeCell ref="TOH8:TOI8"/>
    <mergeCell ref="TOO8:TOP8"/>
    <mergeCell ref="TOV8:TOW8"/>
    <mergeCell ref="TMK8:TML8"/>
    <mergeCell ref="TMR8:TMS8"/>
    <mergeCell ref="TMY8:TMZ8"/>
    <mergeCell ref="TNF8:TNG8"/>
    <mergeCell ref="TNM8:TNN8"/>
    <mergeCell ref="TLB8:TLC8"/>
    <mergeCell ref="TLI8:TLJ8"/>
    <mergeCell ref="TLP8:TLQ8"/>
    <mergeCell ref="TLW8:TLX8"/>
    <mergeCell ref="TMD8:TME8"/>
    <mergeCell ref="TJS8:TJT8"/>
    <mergeCell ref="TJZ8:TKA8"/>
    <mergeCell ref="TKG8:TKH8"/>
    <mergeCell ref="TKN8:TKO8"/>
    <mergeCell ref="TKU8:TKV8"/>
    <mergeCell ref="TTD8:TTE8"/>
    <mergeCell ref="TTK8:TTL8"/>
    <mergeCell ref="TTR8:TTS8"/>
    <mergeCell ref="TTY8:TTZ8"/>
    <mergeCell ref="TUF8:TUG8"/>
    <mergeCell ref="TRU8:TRV8"/>
    <mergeCell ref="TSB8:TSC8"/>
    <mergeCell ref="TSI8:TSJ8"/>
    <mergeCell ref="TSP8:TSQ8"/>
    <mergeCell ref="TSW8:TSX8"/>
    <mergeCell ref="TQL8:TQM8"/>
    <mergeCell ref="TQS8:TQT8"/>
    <mergeCell ref="TQZ8:TRA8"/>
    <mergeCell ref="TRG8:TRH8"/>
    <mergeCell ref="TRN8:TRO8"/>
    <mergeCell ref="TPC8:TPD8"/>
    <mergeCell ref="TPJ8:TPK8"/>
    <mergeCell ref="TPQ8:TPR8"/>
    <mergeCell ref="TPX8:TPY8"/>
    <mergeCell ref="TQE8:TQF8"/>
    <mergeCell ref="TYN8:TYO8"/>
    <mergeCell ref="TYU8:TYV8"/>
    <mergeCell ref="TZB8:TZC8"/>
    <mergeCell ref="TZI8:TZJ8"/>
    <mergeCell ref="TZP8:TZQ8"/>
    <mergeCell ref="TXE8:TXF8"/>
    <mergeCell ref="TXL8:TXM8"/>
    <mergeCell ref="TXS8:TXT8"/>
    <mergeCell ref="TXZ8:TYA8"/>
    <mergeCell ref="TYG8:TYH8"/>
    <mergeCell ref="TVV8:TVW8"/>
    <mergeCell ref="TWC8:TWD8"/>
    <mergeCell ref="TWJ8:TWK8"/>
    <mergeCell ref="TWQ8:TWR8"/>
    <mergeCell ref="TWX8:TWY8"/>
    <mergeCell ref="TUM8:TUN8"/>
    <mergeCell ref="TUT8:TUU8"/>
    <mergeCell ref="TVA8:TVB8"/>
    <mergeCell ref="TVH8:TVI8"/>
    <mergeCell ref="TVO8:TVP8"/>
    <mergeCell ref="UDX8:UDY8"/>
    <mergeCell ref="UEE8:UEF8"/>
    <mergeCell ref="UEL8:UEM8"/>
    <mergeCell ref="UES8:UET8"/>
    <mergeCell ref="UEZ8:UFA8"/>
    <mergeCell ref="UCO8:UCP8"/>
    <mergeCell ref="UCV8:UCW8"/>
    <mergeCell ref="UDC8:UDD8"/>
    <mergeCell ref="UDJ8:UDK8"/>
    <mergeCell ref="UDQ8:UDR8"/>
    <mergeCell ref="UBF8:UBG8"/>
    <mergeCell ref="UBM8:UBN8"/>
    <mergeCell ref="UBT8:UBU8"/>
    <mergeCell ref="UCA8:UCB8"/>
    <mergeCell ref="UCH8:UCI8"/>
    <mergeCell ref="TZW8:TZX8"/>
    <mergeCell ref="UAD8:UAE8"/>
    <mergeCell ref="UAK8:UAL8"/>
    <mergeCell ref="UAR8:UAS8"/>
    <mergeCell ref="UAY8:UAZ8"/>
    <mergeCell ref="UJH8:UJI8"/>
    <mergeCell ref="UJO8:UJP8"/>
    <mergeCell ref="UJV8:UJW8"/>
    <mergeCell ref="UKC8:UKD8"/>
    <mergeCell ref="UKJ8:UKK8"/>
    <mergeCell ref="UHY8:UHZ8"/>
    <mergeCell ref="UIF8:UIG8"/>
    <mergeCell ref="UIM8:UIN8"/>
    <mergeCell ref="UIT8:UIU8"/>
    <mergeCell ref="UJA8:UJB8"/>
    <mergeCell ref="UGP8:UGQ8"/>
    <mergeCell ref="UGW8:UGX8"/>
    <mergeCell ref="UHD8:UHE8"/>
    <mergeCell ref="UHK8:UHL8"/>
    <mergeCell ref="UHR8:UHS8"/>
    <mergeCell ref="UFG8:UFH8"/>
    <mergeCell ref="UFN8:UFO8"/>
    <mergeCell ref="UFU8:UFV8"/>
    <mergeCell ref="UGB8:UGC8"/>
    <mergeCell ref="UGI8:UGJ8"/>
    <mergeCell ref="UOR8:UOS8"/>
    <mergeCell ref="UOY8:UOZ8"/>
    <mergeCell ref="UPF8:UPG8"/>
    <mergeCell ref="UPM8:UPN8"/>
    <mergeCell ref="UPT8:UPU8"/>
    <mergeCell ref="UNI8:UNJ8"/>
    <mergeCell ref="UNP8:UNQ8"/>
    <mergeCell ref="UNW8:UNX8"/>
    <mergeCell ref="UOD8:UOE8"/>
    <mergeCell ref="UOK8:UOL8"/>
    <mergeCell ref="ULZ8:UMA8"/>
    <mergeCell ref="UMG8:UMH8"/>
    <mergeCell ref="UMN8:UMO8"/>
    <mergeCell ref="UMU8:UMV8"/>
    <mergeCell ref="UNB8:UNC8"/>
    <mergeCell ref="UKQ8:UKR8"/>
    <mergeCell ref="UKX8:UKY8"/>
    <mergeCell ref="ULE8:ULF8"/>
    <mergeCell ref="ULL8:ULM8"/>
    <mergeCell ref="ULS8:ULT8"/>
    <mergeCell ref="UUB8:UUC8"/>
    <mergeCell ref="UUI8:UUJ8"/>
    <mergeCell ref="UUP8:UUQ8"/>
    <mergeCell ref="UUW8:UUX8"/>
    <mergeCell ref="UVD8:UVE8"/>
    <mergeCell ref="USS8:UST8"/>
    <mergeCell ref="USZ8:UTA8"/>
    <mergeCell ref="UTG8:UTH8"/>
    <mergeCell ref="UTN8:UTO8"/>
    <mergeCell ref="UTU8:UTV8"/>
    <mergeCell ref="URJ8:URK8"/>
    <mergeCell ref="URQ8:URR8"/>
    <mergeCell ref="URX8:URY8"/>
    <mergeCell ref="USE8:USF8"/>
    <mergeCell ref="USL8:USM8"/>
    <mergeCell ref="UQA8:UQB8"/>
    <mergeCell ref="UQH8:UQI8"/>
    <mergeCell ref="UQO8:UQP8"/>
    <mergeCell ref="UQV8:UQW8"/>
    <mergeCell ref="URC8:URD8"/>
    <mergeCell ref="UZL8:UZM8"/>
    <mergeCell ref="UZS8:UZT8"/>
    <mergeCell ref="UZZ8:VAA8"/>
    <mergeCell ref="VAG8:VAH8"/>
    <mergeCell ref="VAN8:VAO8"/>
    <mergeCell ref="UYC8:UYD8"/>
    <mergeCell ref="UYJ8:UYK8"/>
    <mergeCell ref="UYQ8:UYR8"/>
    <mergeCell ref="UYX8:UYY8"/>
    <mergeCell ref="UZE8:UZF8"/>
    <mergeCell ref="UWT8:UWU8"/>
    <mergeCell ref="UXA8:UXB8"/>
    <mergeCell ref="UXH8:UXI8"/>
    <mergeCell ref="UXO8:UXP8"/>
    <mergeCell ref="UXV8:UXW8"/>
    <mergeCell ref="UVK8:UVL8"/>
    <mergeCell ref="UVR8:UVS8"/>
    <mergeCell ref="UVY8:UVZ8"/>
    <mergeCell ref="UWF8:UWG8"/>
    <mergeCell ref="UWM8:UWN8"/>
    <mergeCell ref="VEV8:VEW8"/>
    <mergeCell ref="VFC8:VFD8"/>
    <mergeCell ref="VFJ8:VFK8"/>
    <mergeCell ref="VFQ8:VFR8"/>
    <mergeCell ref="VFX8:VFY8"/>
    <mergeCell ref="VDM8:VDN8"/>
    <mergeCell ref="VDT8:VDU8"/>
    <mergeCell ref="VEA8:VEB8"/>
    <mergeCell ref="VEH8:VEI8"/>
    <mergeCell ref="VEO8:VEP8"/>
    <mergeCell ref="VCD8:VCE8"/>
    <mergeCell ref="VCK8:VCL8"/>
    <mergeCell ref="VCR8:VCS8"/>
    <mergeCell ref="VCY8:VCZ8"/>
    <mergeCell ref="VDF8:VDG8"/>
    <mergeCell ref="VAU8:VAV8"/>
    <mergeCell ref="VBB8:VBC8"/>
    <mergeCell ref="VBI8:VBJ8"/>
    <mergeCell ref="VBP8:VBQ8"/>
    <mergeCell ref="VBW8:VBX8"/>
    <mergeCell ref="VKF8:VKG8"/>
    <mergeCell ref="VKM8:VKN8"/>
    <mergeCell ref="VKT8:VKU8"/>
    <mergeCell ref="VLA8:VLB8"/>
    <mergeCell ref="VLH8:VLI8"/>
    <mergeCell ref="VIW8:VIX8"/>
    <mergeCell ref="VJD8:VJE8"/>
    <mergeCell ref="VJK8:VJL8"/>
    <mergeCell ref="VJR8:VJS8"/>
    <mergeCell ref="VJY8:VJZ8"/>
    <mergeCell ref="VHN8:VHO8"/>
    <mergeCell ref="VHU8:VHV8"/>
    <mergeCell ref="VIB8:VIC8"/>
    <mergeCell ref="VII8:VIJ8"/>
    <mergeCell ref="VIP8:VIQ8"/>
    <mergeCell ref="VGE8:VGF8"/>
    <mergeCell ref="VGL8:VGM8"/>
    <mergeCell ref="VGS8:VGT8"/>
    <mergeCell ref="VGZ8:VHA8"/>
    <mergeCell ref="VHG8:VHH8"/>
    <mergeCell ref="VPP8:VPQ8"/>
    <mergeCell ref="VPW8:VPX8"/>
    <mergeCell ref="VQD8:VQE8"/>
    <mergeCell ref="VQK8:VQL8"/>
    <mergeCell ref="VQR8:VQS8"/>
    <mergeCell ref="VOG8:VOH8"/>
    <mergeCell ref="VON8:VOO8"/>
    <mergeCell ref="VOU8:VOV8"/>
    <mergeCell ref="VPB8:VPC8"/>
    <mergeCell ref="VPI8:VPJ8"/>
    <mergeCell ref="VMX8:VMY8"/>
    <mergeCell ref="VNE8:VNF8"/>
    <mergeCell ref="VNL8:VNM8"/>
    <mergeCell ref="VNS8:VNT8"/>
    <mergeCell ref="VNZ8:VOA8"/>
    <mergeCell ref="VLO8:VLP8"/>
    <mergeCell ref="VLV8:VLW8"/>
    <mergeCell ref="VMC8:VMD8"/>
    <mergeCell ref="VMJ8:VMK8"/>
    <mergeCell ref="VMQ8:VMR8"/>
    <mergeCell ref="VUZ8:VVA8"/>
    <mergeCell ref="VVG8:VVH8"/>
    <mergeCell ref="VVN8:VVO8"/>
    <mergeCell ref="VVU8:VVV8"/>
    <mergeCell ref="VWB8:VWC8"/>
    <mergeCell ref="VTQ8:VTR8"/>
    <mergeCell ref="VTX8:VTY8"/>
    <mergeCell ref="VUE8:VUF8"/>
    <mergeCell ref="VUL8:VUM8"/>
    <mergeCell ref="VUS8:VUT8"/>
    <mergeCell ref="VSH8:VSI8"/>
    <mergeCell ref="VSO8:VSP8"/>
    <mergeCell ref="VSV8:VSW8"/>
    <mergeCell ref="VTC8:VTD8"/>
    <mergeCell ref="VTJ8:VTK8"/>
    <mergeCell ref="VQY8:VQZ8"/>
    <mergeCell ref="VRF8:VRG8"/>
    <mergeCell ref="VRM8:VRN8"/>
    <mergeCell ref="VRT8:VRU8"/>
    <mergeCell ref="VSA8:VSB8"/>
    <mergeCell ref="WAJ8:WAK8"/>
    <mergeCell ref="WAQ8:WAR8"/>
    <mergeCell ref="WAX8:WAY8"/>
    <mergeCell ref="WBE8:WBF8"/>
    <mergeCell ref="WBL8:WBM8"/>
    <mergeCell ref="VZA8:VZB8"/>
    <mergeCell ref="VZH8:VZI8"/>
    <mergeCell ref="VZO8:VZP8"/>
    <mergeCell ref="VZV8:VZW8"/>
    <mergeCell ref="WAC8:WAD8"/>
    <mergeCell ref="VXR8:VXS8"/>
    <mergeCell ref="VXY8:VXZ8"/>
    <mergeCell ref="VYF8:VYG8"/>
    <mergeCell ref="VYM8:VYN8"/>
    <mergeCell ref="VYT8:VYU8"/>
    <mergeCell ref="VWI8:VWJ8"/>
    <mergeCell ref="VWP8:VWQ8"/>
    <mergeCell ref="VWW8:VWX8"/>
    <mergeCell ref="VXD8:VXE8"/>
    <mergeCell ref="VXK8:VXL8"/>
    <mergeCell ref="WFT8:WFU8"/>
    <mergeCell ref="WGA8:WGB8"/>
    <mergeCell ref="WGH8:WGI8"/>
    <mergeCell ref="WGO8:WGP8"/>
    <mergeCell ref="WGV8:WGW8"/>
    <mergeCell ref="WEK8:WEL8"/>
    <mergeCell ref="WER8:WES8"/>
    <mergeCell ref="WEY8:WEZ8"/>
    <mergeCell ref="WFF8:WFG8"/>
    <mergeCell ref="WFM8:WFN8"/>
    <mergeCell ref="WDB8:WDC8"/>
    <mergeCell ref="WDI8:WDJ8"/>
    <mergeCell ref="WDP8:WDQ8"/>
    <mergeCell ref="WDW8:WDX8"/>
    <mergeCell ref="WED8:WEE8"/>
    <mergeCell ref="WBS8:WBT8"/>
    <mergeCell ref="WBZ8:WCA8"/>
    <mergeCell ref="WCG8:WCH8"/>
    <mergeCell ref="WCN8:WCO8"/>
    <mergeCell ref="WCU8:WCV8"/>
    <mergeCell ref="WLD8:WLE8"/>
    <mergeCell ref="WLK8:WLL8"/>
    <mergeCell ref="WLR8:WLS8"/>
    <mergeCell ref="WLY8:WLZ8"/>
    <mergeCell ref="WMF8:WMG8"/>
    <mergeCell ref="WJU8:WJV8"/>
    <mergeCell ref="WKB8:WKC8"/>
    <mergeCell ref="WKI8:WKJ8"/>
    <mergeCell ref="WKP8:WKQ8"/>
    <mergeCell ref="WKW8:WKX8"/>
    <mergeCell ref="WIL8:WIM8"/>
    <mergeCell ref="WIS8:WIT8"/>
    <mergeCell ref="WIZ8:WJA8"/>
    <mergeCell ref="WJG8:WJH8"/>
    <mergeCell ref="WJN8:WJO8"/>
    <mergeCell ref="WHC8:WHD8"/>
    <mergeCell ref="WHJ8:WHK8"/>
    <mergeCell ref="WHQ8:WHR8"/>
    <mergeCell ref="WHX8:WHY8"/>
    <mergeCell ref="WIE8:WIF8"/>
    <mergeCell ref="WQU8:WQV8"/>
    <mergeCell ref="WRB8:WRC8"/>
    <mergeCell ref="WRI8:WRJ8"/>
    <mergeCell ref="WRP8:WRQ8"/>
    <mergeCell ref="WPE8:WPF8"/>
    <mergeCell ref="WPL8:WPM8"/>
    <mergeCell ref="WPS8:WPT8"/>
    <mergeCell ref="WPZ8:WQA8"/>
    <mergeCell ref="WQG8:WQH8"/>
    <mergeCell ref="WNV8:WNW8"/>
    <mergeCell ref="WOC8:WOD8"/>
    <mergeCell ref="WOJ8:WOK8"/>
    <mergeCell ref="WOQ8:WOR8"/>
    <mergeCell ref="WOX8:WOY8"/>
    <mergeCell ref="WMM8:WMN8"/>
    <mergeCell ref="WMT8:WMU8"/>
    <mergeCell ref="WNA8:WNB8"/>
    <mergeCell ref="WNH8:WNI8"/>
    <mergeCell ref="WNO8:WNP8"/>
    <mergeCell ref="XEN8:XEO8"/>
    <mergeCell ref="XEU8:XEV8"/>
    <mergeCell ref="AK9:AL9"/>
    <mergeCell ref="AR9:AS9"/>
    <mergeCell ref="AY9:AZ9"/>
    <mergeCell ref="BF9:BG9"/>
    <mergeCell ref="BM9:BN9"/>
    <mergeCell ref="BT9:BU9"/>
    <mergeCell ref="CA9:CB9"/>
    <mergeCell ref="XCQ8:XCR8"/>
    <mergeCell ref="XCX8:XCY8"/>
    <mergeCell ref="XDE8:XDF8"/>
    <mergeCell ref="XDL8:XDM8"/>
    <mergeCell ref="XDS8:XDT8"/>
    <mergeCell ref="XBH8:XBI8"/>
    <mergeCell ref="XBO8:XBP8"/>
    <mergeCell ref="XBV8:XBW8"/>
    <mergeCell ref="XCC8:XCD8"/>
    <mergeCell ref="XCJ8:XCK8"/>
    <mergeCell ref="WZY8:WZZ8"/>
    <mergeCell ref="XAF8:XAG8"/>
    <mergeCell ref="XAM8:XAN8"/>
    <mergeCell ref="XAT8:XAU8"/>
    <mergeCell ref="XBA8:XBB8"/>
    <mergeCell ref="WYP8:WYQ8"/>
    <mergeCell ref="WYW8:WYX8"/>
    <mergeCell ref="WTF8:WTG8"/>
    <mergeCell ref="WTM8:WTN8"/>
    <mergeCell ref="DQ9:DR9"/>
    <mergeCell ref="WSK8:WSL8"/>
    <mergeCell ref="WSR8:WSS8"/>
    <mergeCell ref="WSY8:WSZ8"/>
    <mergeCell ref="CH9:CI9"/>
    <mergeCell ref="CO9:CP9"/>
    <mergeCell ref="CV9:CW9"/>
    <mergeCell ref="DC9:DD9"/>
    <mergeCell ref="DJ9:DK9"/>
    <mergeCell ref="XDZ8:XEA8"/>
    <mergeCell ref="XEG8:XEH8"/>
    <mergeCell ref="WZK8:WZL8"/>
    <mergeCell ref="WZR8:WZS8"/>
    <mergeCell ref="WXG8:WXH8"/>
    <mergeCell ref="WXN8:WXO8"/>
    <mergeCell ref="WXU8:WXV8"/>
    <mergeCell ref="WYB8:WYC8"/>
    <mergeCell ref="WYI8:WYJ8"/>
    <mergeCell ref="WVX8:WVY8"/>
    <mergeCell ref="WWE8:WWF8"/>
    <mergeCell ref="WWL8:WWM8"/>
    <mergeCell ref="WWS8:WWT8"/>
    <mergeCell ref="WWZ8:WXA8"/>
    <mergeCell ref="WUO8:WUP8"/>
    <mergeCell ref="WUV8:WUW8"/>
    <mergeCell ref="WVC8:WVD8"/>
    <mergeCell ref="WZD8:WZE8"/>
    <mergeCell ref="WVJ8:WVK8"/>
    <mergeCell ref="WVQ8:WVR8"/>
    <mergeCell ref="WTT8:WTU8"/>
    <mergeCell ref="WUA8:WUB8"/>
    <mergeCell ref="WUH8:WUI8"/>
    <mergeCell ref="WRW8:WRX8"/>
    <mergeCell ref="WSD8:WSE8"/>
    <mergeCell ref="JA9:JB9"/>
    <mergeCell ref="WQN8:WQO8"/>
    <mergeCell ref="HR9:HS9"/>
    <mergeCell ref="HY9:HZ9"/>
    <mergeCell ref="IF9:IG9"/>
    <mergeCell ref="IM9:IN9"/>
    <mergeCell ref="IT9:IU9"/>
    <mergeCell ref="GI9:GJ9"/>
    <mergeCell ref="GP9:GQ9"/>
    <mergeCell ref="GW9:GX9"/>
    <mergeCell ref="HD9:HE9"/>
    <mergeCell ref="HK9:HL9"/>
    <mergeCell ref="EZ9:FA9"/>
    <mergeCell ref="FG9:FH9"/>
    <mergeCell ref="FN9:FO9"/>
    <mergeCell ref="FU9:FV9"/>
    <mergeCell ref="GB9:GC9"/>
    <mergeCell ref="DX9:DY9"/>
    <mergeCell ref="EE9:EF9"/>
    <mergeCell ref="EL9:EM9"/>
    <mergeCell ref="ES9:ET9"/>
    <mergeCell ref="NB9:NC9"/>
    <mergeCell ref="NI9:NJ9"/>
    <mergeCell ref="NP9:NQ9"/>
    <mergeCell ref="NW9:NX9"/>
    <mergeCell ref="OD9:OE9"/>
    <mergeCell ref="LS9:LT9"/>
    <mergeCell ref="LZ9:MA9"/>
    <mergeCell ref="MG9:MH9"/>
    <mergeCell ref="MN9:MO9"/>
    <mergeCell ref="MU9:MV9"/>
    <mergeCell ref="KJ9:KK9"/>
    <mergeCell ref="KQ9:KR9"/>
    <mergeCell ref="KX9:KY9"/>
    <mergeCell ref="LE9:LF9"/>
    <mergeCell ref="LL9:LM9"/>
    <mergeCell ref="JH9:JI9"/>
    <mergeCell ref="JO9:JP9"/>
    <mergeCell ref="JV9:JW9"/>
    <mergeCell ref="KC9:KD9"/>
    <mergeCell ref="SL9:SM9"/>
    <mergeCell ref="SS9:ST9"/>
    <mergeCell ref="SZ9:TA9"/>
    <mergeCell ref="TG9:TH9"/>
    <mergeCell ref="TN9:TO9"/>
    <mergeCell ref="RC9:RD9"/>
    <mergeCell ref="RJ9:RK9"/>
    <mergeCell ref="RQ9:RR9"/>
    <mergeCell ref="RX9:RY9"/>
    <mergeCell ref="SE9:SF9"/>
    <mergeCell ref="PT9:PU9"/>
    <mergeCell ref="QA9:QB9"/>
    <mergeCell ref="QH9:QI9"/>
    <mergeCell ref="QO9:QP9"/>
    <mergeCell ref="QV9:QW9"/>
    <mergeCell ref="OK9:OL9"/>
    <mergeCell ref="OR9:OS9"/>
    <mergeCell ref="OY9:OZ9"/>
    <mergeCell ref="PF9:PG9"/>
    <mergeCell ref="PM9:PN9"/>
    <mergeCell ref="XV9:XW9"/>
    <mergeCell ref="YC9:YD9"/>
    <mergeCell ref="YJ9:YK9"/>
    <mergeCell ref="YQ9:YR9"/>
    <mergeCell ref="YX9:YY9"/>
    <mergeCell ref="WM9:WN9"/>
    <mergeCell ref="WT9:WU9"/>
    <mergeCell ref="XA9:XB9"/>
    <mergeCell ref="XH9:XI9"/>
    <mergeCell ref="XO9:XP9"/>
    <mergeCell ref="VD9:VE9"/>
    <mergeCell ref="VK9:VL9"/>
    <mergeCell ref="VR9:VS9"/>
    <mergeCell ref="VY9:VZ9"/>
    <mergeCell ref="WF9:WG9"/>
    <mergeCell ref="TU9:TV9"/>
    <mergeCell ref="UB9:UC9"/>
    <mergeCell ref="UI9:UJ9"/>
    <mergeCell ref="UP9:UQ9"/>
    <mergeCell ref="UW9:UX9"/>
    <mergeCell ref="ADF9:ADG9"/>
    <mergeCell ref="ADM9:ADN9"/>
    <mergeCell ref="ADT9:ADU9"/>
    <mergeCell ref="AEA9:AEB9"/>
    <mergeCell ref="AEH9:AEI9"/>
    <mergeCell ref="ABW9:ABX9"/>
    <mergeCell ref="ACD9:ACE9"/>
    <mergeCell ref="ACK9:ACL9"/>
    <mergeCell ref="ACR9:ACS9"/>
    <mergeCell ref="ACY9:ACZ9"/>
    <mergeCell ref="AAN9:AAO9"/>
    <mergeCell ref="AAU9:AAV9"/>
    <mergeCell ref="ABB9:ABC9"/>
    <mergeCell ref="ABI9:ABJ9"/>
    <mergeCell ref="ABP9:ABQ9"/>
    <mergeCell ref="ZE9:ZF9"/>
    <mergeCell ref="ZL9:ZM9"/>
    <mergeCell ref="ZS9:ZT9"/>
    <mergeCell ref="ZZ9:AAA9"/>
    <mergeCell ref="AAG9:AAH9"/>
    <mergeCell ref="AIP9:AIQ9"/>
    <mergeCell ref="AIW9:AIX9"/>
    <mergeCell ref="AJD9:AJE9"/>
    <mergeCell ref="AJK9:AJL9"/>
    <mergeCell ref="AJR9:AJS9"/>
    <mergeCell ref="AHG9:AHH9"/>
    <mergeCell ref="AHN9:AHO9"/>
    <mergeCell ref="AHU9:AHV9"/>
    <mergeCell ref="AIB9:AIC9"/>
    <mergeCell ref="AII9:AIJ9"/>
    <mergeCell ref="AFX9:AFY9"/>
    <mergeCell ref="AGE9:AGF9"/>
    <mergeCell ref="AGL9:AGM9"/>
    <mergeCell ref="AGS9:AGT9"/>
    <mergeCell ref="AGZ9:AHA9"/>
    <mergeCell ref="AEO9:AEP9"/>
    <mergeCell ref="AEV9:AEW9"/>
    <mergeCell ref="AFC9:AFD9"/>
    <mergeCell ref="AFJ9:AFK9"/>
    <mergeCell ref="AFQ9:AFR9"/>
    <mergeCell ref="ANZ9:AOA9"/>
    <mergeCell ref="AOG9:AOH9"/>
    <mergeCell ref="AON9:AOO9"/>
    <mergeCell ref="AOU9:AOV9"/>
    <mergeCell ref="APB9:APC9"/>
    <mergeCell ref="AMQ9:AMR9"/>
    <mergeCell ref="AMX9:AMY9"/>
    <mergeCell ref="ANE9:ANF9"/>
    <mergeCell ref="ANL9:ANM9"/>
    <mergeCell ref="ANS9:ANT9"/>
    <mergeCell ref="ALH9:ALI9"/>
    <mergeCell ref="ALO9:ALP9"/>
    <mergeCell ref="ALV9:ALW9"/>
    <mergeCell ref="AMC9:AMD9"/>
    <mergeCell ref="AMJ9:AMK9"/>
    <mergeCell ref="AJY9:AJZ9"/>
    <mergeCell ref="AKF9:AKG9"/>
    <mergeCell ref="AKM9:AKN9"/>
    <mergeCell ref="AKT9:AKU9"/>
    <mergeCell ref="ALA9:ALB9"/>
    <mergeCell ref="ATJ9:ATK9"/>
    <mergeCell ref="ATQ9:ATR9"/>
    <mergeCell ref="ATX9:ATY9"/>
    <mergeCell ref="AUE9:AUF9"/>
    <mergeCell ref="AUL9:AUM9"/>
    <mergeCell ref="ASA9:ASB9"/>
    <mergeCell ref="ASH9:ASI9"/>
    <mergeCell ref="ASO9:ASP9"/>
    <mergeCell ref="ASV9:ASW9"/>
    <mergeCell ref="ATC9:ATD9"/>
    <mergeCell ref="AQR9:AQS9"/>
    <mergeCell ref="AQY9:AQZ9"/>
    <mergeCell ref="ARF9:ARG9"/>
    <mergeCell ref="ARM9:ARN9"/>
    <mergeCell ref="ART9:ARU9"/>
    <mergeCell ref="API9:APJ9"/>
    <mergeCell ref="APP9:APQ9"/>
    <mergeCell ref="APW9:APX9"/>
    <mergeCell ref="AQD9:AQE9"/>
    <mergeCell ref="AQK9:AQL9"/>
    <mergeCell ref="AYT9:AYU9"/>
    <mergeCell ref="AZA9:AZB9"/>
    <mergeCell ref="AZH9:AZI9"/>
    <mergeCell ref="AZO9:AZP9"/>
    <mergeCell ref="AZV9:AZW9"/>
    <mergeCell ref="AXK9:AXL9"/>
    <mergeCell ref="AXR9:AXS9"/>
    <mergeCell ref="AXY9:AXZ9"/>
    <mergeCell ref="AYF9:AYG9"/>
    <mergeCell ref="AYM9:AYN9"/>
    <mergeCell ref="AWB9:AWC9"/>
    <mergeCell ref="AWI9:AWJ9"/>
    <mergeCell ref="AWP9:AWQ9"/>
    <mergeCell ref="AWW9:AWX9"/>
    <mergeCell ref="AXD9:AXE9"/>
    <mergeCell ref="AUS9:AUT9"/>
    <mergeCell ref="AUZ9:AVA9"/>
    <mergeCell ref="AVG9:AVH9"/>
    <mergeCell ref="AVN9:AVO9"/>
    <mergeCell ref="AVU9:AVV9"/>
    <mergeCell ref="BED9:BEE9"/>
    <mergeCell ref="BEK9:BEL9"/>
    <mergeCell ref="BER9:BES9"/>
    <mergeCell ref="BEY9:BEZ9"/>
    <mergeCell ref="BFF9:BFG9"/>
    <mergeCell ref="BCU9:BCV9"/>
    <mergeCell ref="BDB9:BDC9"/>
    <mergeCell ref="BDI9:BDJ9"/>
    <mergeCell ref="BDP9:BDQ9"/>
    <mergeCell ref="BDW9:BDX9"/>
    <mergeCell ref="BBL9:BBM9"/>
    <mergeCell ref="BBS9:BBT9"/>
    <mergeCell ref="BBZ9:BCA9"/>
    <mergeCell ref="BCG9:BCH9"/>
    <mergeCell ref="BCN9:BCO9"/>
    <mergeCell ref="BAC9:BAD9"/>
    <mergeCell ref="BAJ9:BAK9"/>
    <mergeCell ref="BAQ9:BAR9"/>
    <mergeCell ref="BAX9:BAY9"/>
    <mergeCell ref="BBE9:BBF9"/>
    <mergeCell ref="BJN9:BJO9"/>
    <mergeCell ref="BJU9:BJV9"/>
    <mergeCell ref="BKB9:BKC9"/>
    <mergeCell ref="BKI9:BKJ9"/>
    <mergeCell ref="BKP9:BKQ9"/>
    <mergeCell ref="BIE9:BIF9"/>
    <mergeCell ref="BIL9:BIM9"/>
    <mergeCell ref="BIS9:BIT9"/>
    <mergeCell ref="BIZ9:BJA9"/>
    <mergeCell ref="BJG9:BJH9"/>
    <mergeCell ref="BGV9:BGW9"/>
    <mergeCell ref="BHC9:BHD9"/>
    <mergeCell ref="BHJ9:BHK9"/>
    <mergeCell ref="BHQ9:BHR9"/>
    <mergeCell ref="BHX9:BHY9"/>
    <mergeCell ref="BFM9:BFN9"/>
    <mergeCell ref="BFT9:BFU9"/>
    <mergeCell ref="BGA9:BGB9"/>
    <mergeCell ref="BGH9:BGI9"/>
    <mergeCell ref="BGO9:BGP9"/>
    <mergeCell ref="BOX9:BOY9"/>
    <mergeCell ref="BPE9:BPF9"/>
    <mergeCell ref="BPL9:BPM9"/>
    <mergeCell ref="BPS9:BPT9"/>
    <mergeCell ref="BPZ9:BQA9"/>
    <mergeCell ref="BNO9:BNP9"/>
    <mergeCell ref="BNV9:BNW9"/>
    <mergeCell ref="BOC9:BOD9"/>
    <mergeCell ref="BOJ9:BOK9"/>
    <mergeCell ref="BOQ9:BOR9"/>
    <mergeCell ref="BMF9:BMG9"/>
    <mergeCell ref="BMM9:BMN9"/>
    <mergeCell ref="BMT9:BMU9"/>
    <mergeCell ref="BNA9:BNB9"/>
    <mergeCell ref="BNH9:BNI9"/>
    <mergeCell ref="BKW9:BKX9"/>
    <mergeCell ref="BLD9:BLE9"/>
    <mergeCell ref="BLK9:BLL9"/>
    <mergeCell ref="BLR9:BLS9"/>
    <mergeCell ref="BLY9:BLZ9"/>
    <mergeCell ref="BUH9:BUI9"/>
    <mergeCell ref="BUO9:BUP9"/>
    <mergeCell ref="BUV9:BUW9"/>
    <mergeCell ref="BVC9:BVD9"/>
    <mergeCell ref="BVJ9:BVK9"/>
    <mergeCell ref="BSY9:BSZ9"/>
    <mergeCell ref="BTF9:BTG9"/>
    <mergeCell ref="BTM9:BTN9"/>
    <mergeCell ref="BTT9:BTU9"/>
    <mergeCell ref="BUA9:BUB9"/>
    <mergeCell ref="BRP9:BRQ9"/>
    <mergeCell ref="BRW9:BRX9"/>
    <mergeCell ref="BSD9:BSE9"/>
    <mergeCell ref="BSK9:BSL9"/>
    <mergeCell ref="BSR9:BSS9"/>
    <mergeCell ref="BQG9:BQH9"/>
    <mergeCell ref="BQN9:BQO9"/>
    <mergeCell ref="BQU9:BQV9"/>
    <mergeCell ref="BRB9:BRC9"/>
    <mergeCell ref="BRI9:BRJ9"/>
    <mergeCell ref="BZR9:BZS9"/>
    <mergeCell ref="BZY9:BZZ9"/>
    <mergeCell ref="CAF9:CAG9"/>
    <mergeCell ref="CAM9:CAN9"/>
    <mergeCell ref="CAT9:CAU9"/>
    <mergeCell ref="BYI9:BYJ9"/>
    <mergeCell ref="BYP9:BYQ9"/>
    <mergeCell ref="BYW9:BYX9"/>
    <mergeCell ref="BZD9:BZE9"/>
    <mergeCell ref="BZK9:BZL9"/>
    <mergeCell ref="BWZ9:BXA9"/>
    <mergeCell ref="BXG9:BXH9"/>
    <mergeCell ref="BXN9:BXO9"/>
    <mergeCell ref="BXU9:BXV9"/>
    <mergeCell ref="BYB9:BYC9"/>
    <mergeCell ref="BVQ9:BVR9"/>
    <mergeCell ref="BVX9:BVY9"/>
    <mergeCell ref="BWE9:BWF9"/>
    <mergeCell ref="BWL9:BWM9"/>
    <mergeCell ref="BWS9:BWT9"/>
    <mergeCell ref="CFB9:CFC9"/>
    <mergeCell ref="CFI9:CFJ9"/>
    <mergeCell ref="CFP9:CFQ9"/>
    <mergeCell ref="CFW9:CFX9"/>
    <mergeCell ref="CGD9:CGE9"/>
    <mergeCell ref="CDS9:CDT9"/>
    <mergeCell ref="CDZ9:CEA9"/>
    <mergeCell ref="CEG9:CEH9"/>
    <mergeCell ref="CEN9:CEO9"/>
    <mergeCell ref="CEU9:CEV9"/>
    <mergeCell ref="CCJ9:CCK9"/>
    <mergeCell ref="CCQ9:CCR9"/>
    <mergeCell ref="CCX9:CCY9"/>
    <mergeCell ref="CDE9:CDF9"/>
    <mergeCell ref="CDL9:CDM9"/>
    <mergeCell ref="CBA9:CBB9"/>
    <mergeCell ref="CBH9:CBI9"/>
    <mergeCell ref="CBO9:CBP9"/>
    <mergeCell ref="CBV9:CBW9"/>
    <mergeCell ref="CCC9:CCD9"/>
    <mergeCell ref="CKL9:CKM9"/>
    <mergeCell ref="CKS9:CKT9"/>
    <mergeCell ref="CKZ9:CLA9"/>
    <mergeCell ref="CLG9:CLH9"/>
    <mergeCell ref="CLN9:CLO9"/>
    <mergeCell ref="CJC9:CJD9"/>
    <mergeCell ref="CJJ9:CJK9"/>
    <mergeCell ref="CJQ9:CJR9"/>
    <mergeCell ref="CJX9:CJY9"/>
    <mergeCell ref="CKE9:CKF9"/>
    <mergeCell ref="CHT9:CHU9"/>
    <mergeCell ref="CIA9:CIB9"/>
    <mergeCell ref="CIH9:CII9"/>
    <mergeCell ref="CIO9:CIP9"/>
    <mergeCell ref="CIV9:CIW9"/>
    <mergeCell ref="CGK9:CGL9"/>
    <mergeCell ref="CGR9:CGS9"/>
    <mergeCell ref="CGY9:CGZ9"/>
    <mergeCell ref="CHF9:CHG9"/>
    <mergeCell ref="CHM9:CHN9"/>
    <mergeCell ref="CPV9:CPW9"/>
    <mergeCell ref="CQC9:CQD9"/>
    <mergeCell ref="CQJ9:CQK9"/>
    <mergeCell ref="CQQ9:CQR9"/>
    <mergeCell ref="CQX9:CQY9"/>
    <mergeCell ref="COM9:CON9"/>
    <mergeCell ref="COT9:COU9"/>
    <mergeCell ref="CPA9:CPB9"/>
    <mergeCell ref="CPH9:CPI9"/>
    <mergeCell ref="CPO9:CPP9"/>
    <mergeCell ref="CND9:CNE9"/>
    <mergeCell ref="CNK9:CNL9"/>
    <mergeCell ref="CNR9:CNS9"/>
    <mergeCell ref="CNY9:CNZ9"/>
    <mergeCell ref="COF9:COG9"/>
    <mergeCell ref="CLU9:CLV9"/>
    <mergeCell ref="CMB9:CMC9"/>
    <mergeCell ref="CMI9:CMJ9"/>
    <mergeCell ref="CMP9:CMQ9"/>
    <mergeCell ref="CMW9:CMX9"/>
    <mergeCell ref="CVF9:CVG9"/>
    <mergeCell ref="CVM9:CVN9"/>
    <mergeCell ref="CVT9:CVU9"/>
    <mergeCell ref="CWA9:CWB9"/>
    <mergeCell ref="CWH9:CWI9"/>
    <mergeCell ref="CTW9:CTX9"/>
    <mergeCell ref="CUD9:CUE9"/>
    <mergeCell ref="CUK9:CUL9"/>
    <mergeCell ref="CUR9:CUS9"/>
    <mergeCell ref="CUY9:CUZ9"/>
    <mergeCell ref="CSN9:CSO9"/>
    <mergeCell ref="CSU9:CSV9"/>
    <mergeCell ref="CTB9:CTC9"/>
    <mergeCell ref="CTI9:CTJ9"/>
    <mergeCell ref="CTP9:CTQ9"/>
    <mergeCell ref="CRE9:CRF9"/>
    <mergeCell ref="CRL9:CRM9"/>
    <mergeCell ref="CRS9:CRT9"/>
    <mergeCell ref="CRZ9:CSA9"/>
    <mergeCell ref="CSG9:CSH9"/>
    <mergeCell ref="DAP9:DAQ9"/>
    <mergeCell ref="DAW9:DAX9"/>
    <mergeCell ref="DBD9:DBE9"/>
    <mergeCell ref="DBK9:DBL9"/>
    <mergeCell ref="DBR9:DBS9"/>
    <mergeCell ref="CZG9:CZH9"/>
    <mergeCell ref="CZN9:CZO9"/>
    <mergeCell ref="CZU9:CZV9"/>
    <mergeCell ref="DAB9:DAC9"/>
    <mergeCell ref="DAI9:DAJ9"/>
    <mergeCell ref="CXX9:CXY9"/>
    <mergeCell ref="CYE9:CYF9"/>
    <mergeCell ref="CYL9:CYM9"/>
    <mergeCell ref="CYS9:CYT9"/>
    <mergeCell ref="CYZ9:CZA9"/>
    <mergeCell ref="CWO9:CWP9"/>
    <mergeCell ref="CWV9:CWW9"/>
    <mergeCell ref="CXC9:CXD9"/>
    <mergeCell ref="CXJ9:CXK9"/>
    <mergeCell ref="CXQ9:CXR9"/>
    <mergeCell ref="DFZ9:DGA9"/>
    <mergeCell ref="DGG9:DGH9"/>
    <mergeCell ref="DGN9:DGO9"/>
    <mergeCell ref="DGU9:DGV9"/>
    <mergeCell ref="DHB9:DHC9"/>
    <mergeCell ref="DEQ9:DER9"/>
    <mergeCell ref="DEX9:DEY9"/>
    <mergeCell ref="DFE9:DFF9"/>
    <mergeCell ref="DFL9:DFM9"/>
    <mergeCell ref="DFS9:DFT9"/>
    <mergeCell ref="DDH9:DDI9"/>
    <mergeCell ref="DDO9:DDP9"/>
    <mergeCell ref="DDV9:DDW9"/>
    <mergeCell ref="DEC9:DED9"/>
    <mergeCell ref="DEJ9:DEK9"/>
    <mergeCell ref="DBY9:DBZ9"/>
    <mergeCell ref="DCF9:DCG9"/>
    <mergeCell ref="DCM9:DCN9"/>
    <mergeCell ref="DCT9:DCU9"/>
    <mergeCell ref="DDA9:DDB9"/>
    <mergeCell ref="DLJ9:DLK9"/>
    <mergeCell ref="DLQ9:DLR9"/>
    <mergeCell ref="DLX9:DLY9"/>
    <mergeCell ref="DME9:DMF9"/>
    <mergeCell ref="DML9:DMM9"/>
    <mergeCell ref="DKA9:DKB9"/>
    <mergeCell ref="DKH9:DKI9"/>
    <mergeCell ref="DKO9:DKP9"/>
    <mergeCell ref="DKV9:DKW9"/>
    <mergeCell ref="DLC9:DLD9"/>
    <mergeCell ref="DIR9:DIS9"/>
    <mergeCell ref="DIY9:DIZ9"/>
    <mergeCell ref="DJF9:DJG9"/>
    <mergeCell ref="DJM9:DJN9"/>
    <mergeCell ref="DJT9:DJU9"/>
    <mergeCell ref="DHI9:DHJ9"/>
    <mergeCell ref="DHP9:DHQ9"/>
    <mergeCell ref="DHW9:DHX9"/>
    <mergeCell ref="DID9:DIE9"/>
    <mergeCell ref="DIK9:DIL9"/>
    <mergeCell ref="DQT9:DQU9"/>
    <mergeCell ref="DRA9:DRB9"/>
    <mergeCell ref="DRH9:DRI9"/>
    <mergeCell ref="DRO9:DRP9"/>
    <mergeCell ref="DRV9:DRW9"/>
    <mergeCell ref="DPK9:DPL9"/>
    <mergeCell ref="DPR9:DPS9"/>
    <mergeCell ref="DPY9:DPZ9"/>
    <mergeCell ref="DQF9:DQG9"/>
    <mergeCell ref="DQM9:DQN9"/>
    <mergeCell ref="DOB9:DOC9"/>
    <mergeCell ref="DOI9:DOJ9"/>
    <mergeCell ref="DOP9:DOQ9"/>
    <mergeCell ref="DOW9:DOX9"/>
    <mergeCell ref="DPD9:DPE9"/>
    <mergeCell ref="DMS9:DMT9"/>
    <mergeCell ref="DMZ9:DNA9"/>
    <mergeCell ref="DNG9:DNH9"/>
    <mergeCell ref="DNN9:DNO9"/>
    <mergeCell ref="DNU9:DNV9"/>
    <mergeCell ref="DWD9:DWE9"/>
    <mergeCell ref="DWK9:DWL9"/>
    <mergeCell ref="DWR9:DWS9"/>
    <mergeCell ref="DWY9:DWZ9"/>
    <mergeCell ref="DXF9:DXG9"/>
    <mergeCell ref="DUU9:DUV9"/>
    <mergeCell ref="DVB9:DVC9"/>
    <mergeCell ref="DVI9:DVJ9"/>
    <mergeCell ref="DVP9:DVQ9"/>
    <mergeCell ref="DVW9:DVX9"/>
    <mergeCell ref="DTL9:DTM9"/>
    <mergeCell ref="DTS9:DTT9"/>
    <mergeCell ref="DTZ9:DUA9"/>
    <mergeCell ref="DUG9:DUH9"/>
    <mergeCell ref="DUN9:DUO9"/>
    <mergeCell ref="DSC9:DSD9"/>
    <mergeCell ref="DSJ9:DSK9"/>
    <mergeCell ref="DSQ9:DSR9"/>
    <mergeCell ref="DSX9:DSY9"/>
    <mergeCell ref="DTE9:DTF9"/>
    <mergeCell ref="EBN9:EBO9"/>
    <mergeCell ref="EBU9:EBV9"/>
    <mergeCell ref="ECB9:ECC9"/>
    <mergeCell ref="ECI9:ECJ9"/>
    <mergeCell ref="ECP9:ECQ9"/>
    <mergeCell ref="EAE9:EAF9"/>
    <mergeCell ref="EAL9:EAM9"/>
    <mergeCell ref="EAS9:EAT9"/>
    <mergeCell ref="EAZ9:EBA9"/>
    <mergeCell ref="EBG9:EBH9"/>
    <mergeCell ref="DYV9:DYW9"/>
    <mergeCell ref="DZC9:DZD9"/>
    <mergeCell ref="DZJ9:DZK9"/>
    <mergeCell ref="DZQ9:DZR9"/>
    <mergeCell ref="DZX9:DZY9"/>
    <mergeCell ref="DXM9:DXN9"/>
    <mergeCell ref="DXT9:DXU9"/>
    <mergeCell ref="DYA9:DYB9"/>
    <mergeCell ref="DYH9:DYI9"/>
    <mergeCell ref="DYO9:DYP9"/>
    <mergeCell ref="EGX9:EGY9"/>
    <mergeCell ref="EHE9:EHF9"/>
    <mergeCell ref="EHL9:EHM9"/>
    <mergeCell ref="EHS9:EHT9"/>
    <mergeCell ref="EHZ9:EIA9"/>
    <mergeCell ref="EFO9:EFP9"/>
    <mergeCell ref="EFV9:EFW9"/>
    <mergeCell ref="EGC9:EGD9"/>
    <mergeCell ref="EGJ9:EGK9"/>
    <mergeCell ref="EGQ9:EGR9"/>
    <mergeCell ref="EEF9:EEG9"/>
    <mergeCell ref="EEM9:EEN9"/>
    <mergeCell ref="EET9:EEU9"/>
    <mergeCell ref="EFA9:EFB9"/>
    <mergeCell ref="EFH9:EFI9"/>
    <mergeCell ref="ECW9:ECX9"/>
    <mergeCell ref="EDD9:EDE9"/>
    <mergeCell ref="EDK9:EDL9"/>
    <mergeCell ref="EDR9:EDS9"/>
    <mergeCell ref="EDY9:EDZ9"/>
    <mergeCell ref="EMH9:EMI9"/>
    <mergeCell ref="EMO9:EMP9"/>
    <mergeCell ref="EMV9:EMW9"/>
    <mergeCell ref="ENC9:END9"/>
    <mergeCell ref="ENJ9:ENK9"/>
    <mergeCell ref="EKY9:EKZ9"/>
    <mergeCell ref="ELF9:ELG9"/>
    <mergeCell ref="ELM9:ELN9"/>
    <mergeCell ref="ELT9:ELU9"/>
    <mergeCell ref="EMA9:EMB9"/>
    <mergeCell ref="EJP9:EJQ9"/>
    <mergeCell ref="EJW9:EJX9"/>
    <mergeCell ref="EKD9:EKE9"/>
    <mergeCell ref="EKK9:EKL9"/>
    <mergeCell ref="EKR9:EKS9"/>
    <mergeCell ref="EIG9:EIH9"/>
    <mergeCell ref="EIN9:EIO9"/>
    <mergeCell ref="EIU9:EIV9"/>
    <mergeCell ref="EJB9:EJC9"/>
    <mergeCell ref="EJI9:EJJ9"/>
    <mergeCell ref="ERR9:ERS9"/>
    <mergeCell ref="ERY9:ERZ9"/>
    <mergeCell ref="ESF9:ESG9"/>
    <mergeCell ref="ESM9:ESN9"/>
    <mergeCell ref="EST9:ESU9"/>
    <mergeCell ref="EQI9:EQJ9"/>
    <mergeCell ref="EQP9:EQQ9"/>
    <mergeCell ref="EQW9:EQX9"/>
    <mergeCell ref="ERD9:ERE9"/>
    <mergeCell ref="ERK9:ERL9"/>
    <mergeCell ref="EOZ9:EPA9"/>
    <mergeCell ref="EPG9:EPH9"/>
    <mergeCell ref="EPN9:EPO9"/>
    <mergeCell ref="EPU9:EPV9"/>
    <mergeCell ref="EQB9:EQC9"/>
    <mergeCell ref="ENQ9:ENR9"/>
    <mergeCell ref="ENX9:ENY9"/>
    <mergeCell ref="EOE9:EOF9"/>
    <mergeCell ref="EOL9:EOM9"/>
    <mergeCell ref="EOS9:EOT9"/>
    <mergeCell ref="EXB9:EXC9"/>
    <mergeCell ref="EXI9:EXJ9"/>
    <mergeCell ref="EXP9:EXQ9"/>
    <mergeCell ref="EXW9:EXX9"/>
    <mergeCell ref="EYD9:EYE9"/>
    <mergeCell ref="EVS9:EVT9"/>
    <mergeCell ref="EVZ9:EWA9"/>
    <mergeCell ref="EWG9:EWH9"/>
    <mergeCell ref="EWN9:EWO9"/>
    <mergeCell ref="EWU9:EWV9"/>
    <mergeCell ref="EUJ9:EUK9"/>
    <mergeCell ref="EUQ9:EUR9"/>
    <mergeCell ref="EUX9:EUY9"/>
    <mergeCell ref="EVE9:EVF9"/>
    <mergeCell ref="EVL9:EVM9"/>
    <mergeCell ref="ETA9:ETB9"/>
    <mergeCell ref="ETH9:ETI9"/>
    <mergeCell ref="ETO9:ETP9"/>
    <mergeCell ref="ETV9:ETW9"/>
    <mergeCell ref="EUC9:EUD9"/>
    <mergeCell ref="FCL9:FCM9"/>
    <mergeCell ref="FCS9:FCT9"/>
    <mergeCell ref="FCZ9:FDA9"/>
    <mergeCell ref="FDG9:FDH9"/>
    <mergeCell ref="FDN9:FDO9"/>
    <mergeCell ref="FBC9:FBD9"/>
    <mergeCell ref="FBJ9:FBK9"/>
    <mergeCell ref="FBQ9:FBR9"/>
    <mergeCell ref="FBX9:FBY9"/>
    <mergeCell ref="FCE9:FCF9"/>
    <mergeCell ref="EZT9:EZU9"/>
    <mergeCell ref="FAA9:FAB9"/>
    <mergeCell ref="FAH9:FAI9"/>
    <mergeCell ref="FAO9:FAP9"/>
    <mergeCell ref="FAV9:FAW9"/>
    <mergeCell ref="EYK9:EYL9"/>
    <mergeCell ref="EYR9:EYS9"/>
    <mergeCell ref="EYY9:EYZ9"/>
    <mergeCell ref="EZF9:EZG9"/>
    <mergeCell ref="EZM9:EZN9"/>
    <mergeCell ref="FHV9:FHW9"/>
    <mergeCell ref="FIC9:FID9"/>
    <mergeCell ref="FIJ9:FIK9"/>
    <mergeCell ref="FIQ9:FIR9"/>
    <mergeCell ref="FIX9:FIY9"/>
    <mergeCell ref="FGM9:FGN9"/>
    <mergeCell ref="FGT9:FGU9"/>
    <mergeCell ref="FHA9:FHB9"/>
    <mergeCell ref="FHH9:FHI9"/>
    <mergeCell ref="FHO9:FHP9"/>
    <mergeCell ref="FFD9:FFE9"/>
    <mergeCell ref="FFK9:FFL9"/>
    <mergeCell ref="FFR9:FFS9"/>
    <mergeCell ref="FFY9:FFZ9"/>
    <mergeCell ref="FGF9:FGG9"/>
    <mergeCell ref="FDU9:FDV9"/>
    <mergeCell ref="FEB9:FEC9"/>
    <mergeCell ref="FEI9:FEJ9"/>
    <mergeCell ref="FEP9:FEQ9"/>
    <mergeCell ref="FEW9:FEX9"/>
    <mergeCell ref="FNF9:FNG9"/>
    <mergeCell ref="FNM9:FNN9"/>
    <mergeCell ref="FNT9:FNU9"/>
    <mergeCell ref="FOA9:FOB9"/>
    <mergeCell ref="FOH9:FOI9"/>
    <mergeCell ref="FLW9:FLX9"/>
    <mergeCell ref="FMD9:FME9"/>
    <mergeCell ref="FMK9:FML9"/>
    <mergeCell ref="FMR9:FMS9"/>
    <mergeCell ref="FMY9:FMZ9"/>
    <mergeCell ref="FKN9:FKO9"/>
    <mergeCell ref="FKU9:FKV9"/>
    <mergeCell ref="FLB9:FLC9"/>
    <mergeCell ref="FLI9:FLJ9"/>
    <mergeCell ref="FLP9:FLQ9"/>
    <mergeCell ref="FJE9:FJF9"/>
    <mergeCell ref="FJL9:FJM9"/>
    <mergeCell ref="FJS9:FJT9"/>
    <mergeCell ref="FJZ9:FKA9"/>
    <mergeCell ref="FKG9:FKH9"/>
    <mergeCell ref="FSP9:FSQ9"/>
    <mergeCell ref="FSW9:FSX9"/>
    <mergeCell ref="FTD9:FTE9"/>
    <mergeCell ref="FTK9:FTL9"/>
    <mergeCell ref="FTR9:FTS9"/>
    <mergeCell ref="FRG9:FRH9"/>
    <mergeCell ref="FRN9:FRO9"/>
    <mergeCell ref="FRU9:FRV9"/>
    <mergeCell ref="FSB9:FSC9"/>
    <mergeCell ref="FSI9:FSJ9"/>
    <mergeCell ref="FPX9:FPY9"/>
    <mergeCell ref="FQE9:FQF9"/>
    <mergeCell ref="FQL9:FQM9"/>
    <mergeCell ref="FQS9:FQT9"/>
    <mergeCell ref="FQZ9:FRA9"/>
    <mergeCell ref="FOO9:FOP9"/>
    <mergeCell ref="FOV9:FOW9"/>
    <mergeCell ref="FPC9:FPD9"/>
    <mergeCell ref="FPJ9:FPK9"/>
    <mergeCell ref="FPQ9:FPR9"/>
    <mergeCell ref="FXZ9:FYA9"/>
    <mergeCell ref="FYG9:FYH9"/>
    <mergeCell ref="FYN9:FYO9"/>
    <mergeCell ref="FYU9:FYV9"/>
    <mergeCell ref="FZB9:FZC9"/>
    <mergeCell ref="FWQ9:FWR9"/>
    <mergeCell ref="FWX9:FWY9"/>
    <mergeCell ref="FXE9:FXF9"/>
    <mergeCell ref="FXL9:FXM9"/>
    <mergeCell ref="FXS9:FXT9"/>
    <mergeCell ref="FVH9:FVI9"/>
    <mergeCell ref="FVO9:FVP9"/>
    <mergeCell ref="FVV9:FVW9"/>
    <mergeCell ref="FWC9:FWD9"/>
    <mergeCell ref="FWJ9:FWK9"/>
    <mergeCell ref="FTY9:FTZ9"/>
    <mergeCell ref="FUF9:FUG9"/>
    <mergeCell ref="FUM9:FUN9"/>
    <mergeCell ref="FUT9:FUU9"/>
    <mergeCell ref="FVA9:FVB9"/>
    <mergeCell ref="GDJ9:GDK9"/>
    <mergeCell ref="GDQ9:GDR9"/>
    <mergeCell ref="GDX9:GDY9"/>
    <mergeCell ref="GEE9:GEF9"/>
    <mergeCell ref="GEL9:GEM9"/>
    <mergeCell ref="GCA9:GCB9"/>
    <mergeCell ref="GCH9:GCI9"/>
    <mergeCell ref="GCO9:GCP9"/>
    <mergeCell ref="GCV9:GCW9"/>
    <mergeCell ref="GDC9:GDD9"/>
    <mergeCell ref="GAR9:GAS9"/>
    <mergeCell ref="GAY9:GAZ9"/>
    <mergeCell ref="GBF9:GBG9"/>
    <mergeCell ref="GBM9:GBN9"/>
    <mergeCell ref="GBT9:GBU9"/>
    <mergeCell ref="FZI9:FZJ9"/>
    <mergeCell ref="FZP9:FZQ9"/>
    <mergeCell ref="FZW9:FZX9"/>
    <mergeCell ref="GAD9:GAE9"/>
    <mergeCell ref="GAK9:GAL9"/>
    <mergeCell ref="GIT9:GIU9"/>
    <mergeCell ref="GJA9:GJB9"/>
    <mergeCell ref="GJH9:GJI9"/>
    <mergeCell ref="GJO9:GJP9"/>
    <mergeCell ref="GJV9:GJW9"/>
    <mergeCell ref="GHK9:GHL9"/>
    <mergeCell ref="GHR9:GHS9"/>
    <mergeCell ref="GHY9:GHZ9"/>
    <mergeCell ref="GIF9:GIG9"/>
    <mergeCell ref="GIM9:GIN9"/>
    <mergeCell ref="GGB9:GGC9"/>
    <mergeCell ref="GGI9:GGJ9"/>
    <mergeCell ref="GGP9:GGQ9"/>
    <mergeCell ref="GGW9:GGX9"/>
    <mergeCell ref="GHD9:GHE9"/>
    <mergeCell ref="GES9:GET9"/>
    <mergeCell ref="GEZ9:GFA9"/>
    <mergeCell ref="GFG9:GFH9"/>
    <mergeCell ref="GFN9:GFO9"/>
    <mergeCell ref="GFU9:GFV9"/>
    <mergeCell ref="GOD9:GOE9"/>
    <mergeCell ref="GOK9:GOL9"/>
    <mergeCell ref="GOR9:GOS9"/>
    <mergeCell ref="GOY9:GOZ9"/>
    <mergeCell ref="GPF9:GPG9"/>
    <mergeCell ref="GMU9:GMV9"/>
    <mergeCell ref="GNB9:GNC9"/>
    <mergeCell ref="GNI9:GNJ9"/>
    <mergeCell ref="GNP9:GNQ9"/>
    <mergeCell ref="GNW9:GNX9"/>
    <mergeCell ref="GLL9:GLM9"/>
    <mergeCell ref="GLS9:GLT9"/>
    <mergeCell ref="GLZ9:GMA9"/>
    <mergeCell ref="GMG9:GMH9"/>
    <mergeCell ref="GMN9:GMO9"/>
    <mergeCell ref="GKC9:GKD9"/>
    <mergeCell ref="GKJ9:GKK9"/>
    <mergeCell ref="GKQ9:GKR9"/>
    <mergeCell ref="GKX9:GKY9"/>
    <mergeCell ref="GLE9:GLF9"/>
    <mergeCell ref="GTN9:GTO9"/>
    <mergeCell ref="GTU9:GTV9"/>
    <mergeCell ref="GUB9:GUC9"/>
    <mergeCell ref="GUI9:GUJ9"/>
    <mergeCell ref="GUP9:GUQ9"/>
    <mergeCell ref="GSE9:GSF9"/>
    <mergeCell ref="GSL9:GSM9"/>
    <mergeCell ref="GSS9:GST9"/>
    <mergeCell ref="GSZ9:GTA9"/>
    <mergeCell ref="GTG9:GTH9"/>
    <mergeCell ref="GQV9:GQW9"/>
    <mergeCell ref="GRC9:GRD9"/>
    <mergeCell ref="GRJ9:GRK9"/>
    <mergeCell ref="GRQ9:GRR9"/>
    <mergeCell ref="GRX9:GRY9"/>
    <mergeCell ref="GPM9:GPN9"/>
    <mergeCell ref="GPT9:GPU9"/>
    <mergeCell ref="GQA9:GQB9"/>
    <mergeCell ref="GQH9:GQI9"/>
    <mergeCell ref="GQO9:GQP9"/>
    <mergeCell ref="GYX9:GYY9"/>
    <mergeCell ref="GZE9:GZF9"/>
    <mergeCell ref="GZL9:GZM9"/>
    <mergeCell ref="GZS9:GZT9"/>
    <mergeCell ref="GZZ9:HAA9"/>
    <mergeCell ref="GXO9:GXP9"/>
    <mergeCell ref="GXV9:GXW9"/>
    <mergeCell ref="GYC9:GYD9"/>
    <mergeCell ref="GYJ9:GYK9"/>
    <mergeCell ref="GYQ9:GYR9"/>
    <mergeCell ref="GWF9:GWG9"/>
    <mergeCell ref="GWM9:GWN9"/>
    <mergeCell ref="GWT9:GWU9"/>
    <mergeCell ref="GXA9:GXB9"/>
    <mergeCell ref="GXH9:GXI9"/>
    <mergeCell ref="GUW9:GUX9"/>
    <mergeCell ref="GVD9:GVE9"/>
    <mergeCell ref="GVK9:GVL9"/>
    <mergeCell ref="GVR9:GVS9"/>
    <mergeCell ref="GVY9:GVZ9"/>
    <mergeCell ref="HEH9:HEI9"/>
    <mergeCell ref="HEO9:HEP9"/>
    <mergeCell ref="HEV9:HEW9"/>
    <mergeCell ref="HFC9:HFD9"/>
    <mergeCell ref="HFJ9:HFK9"/>
    <mergeCell ref="HCY9:HCZ9"/>
    <mergeCell ref="HDF9:HDG9"/>
    <mergeCell ref="HDM9:HDN9"/>
    <mergeCell ref="HDT9:HDU9"/>
    <mergeCell ref="HEA9:HEB9"/>
    <mergeCell ref="HBP9:HBQ9"/>
    <mergeCell ref="HBW9:HBX9"/>
    <mergeCell ref="HCD9:HCE9"/>
    <mergeCell ref="HCK9:HCL9"/>
    <mergeCell ref="HCR9:HCS9"/>
    <mergeCell ref="HAG9:HAH9"/>
    <mergeCell ref="HAN9:HAO9"/>
    <mergeCell ref="HAU9:HAV9"/>
    <mergeCell ref="HBB9:HBC9"/>
    <mergeCell ref="HBI9:HBJ9"/>
    <mergeCell ref="HJR9:HJS9"/>
    <mergeCell ref="HJY9:HJZ9"/>
    <mergeCell ref="HKF9:HKG9"/>
    <mergeCell ref="HKM9:HKN9"/>
    <mergeCell ref="HKT9:HKU9"/>
    <mergeCell ref="HII9:HIJ9"/>
    <mergeCell ref="HIP9:HIQ9"/>
    <mergeCell ref="HIW9:HIX9"/>
    <mergeCell ref="HJD9:HJE9"/>
    <mergeCell ref="HJK9:HJL9"/>
    <mergeCell ref="HGZ9:HHA9"/>
    <mergeCell ref="HHG9:HHH9"/>
    <mergeCell ref="HHN9:HHO9"/>
    <mergeCell ref="HHU9:HHV9"/>
    <mergeCell ref="HIB9:HIC9"/>
    <mergeCell ref="HFQ9:HFR9"/>
    <mergeCell ref="HFX9:HFY9"/>
    <mergeCell ref="HGE9:HGF9"/>
    <mergeCell ref="HGL9:HGM9"/>
    <mergeCell ref="HGS9:HGT9"/>
    <mergeCell ref="HPB9:HPC9"/>
    <mergeCell ref="HPI9:HPJ9"/>
    <mergeCell ref="HPP9:HPQ9"/>
    <mergeCell ref="HPW9:HPX9"/>
    <mergeCell ref="HQD9:HQE9"/>
    <mergeCell ref="HNS9:HNT9"/>
    <mergeCell ref="HNZ9:HOA9"/>
    <mergeCell ref="HOG9:HOH9"/>
    <mergeCell ref="HON9:HOO9"/>
    <mergeCell ref="HOU9:HOV9"/>
    <mergeCell ref="HMJ9:HMK9"/>
    <mergeCell ref="HMQ9:HMR9"/>
    <mergeCell ref="HMX9:HMY9"/>
    <mergeCell ref="HNE9:HNF9"/>
    <mergeCell ref="HNL9:HNM9"/>
    <mergeCell ref="HLA9:HLB9"/>
    <mergeCell ref="HLH9:HLI9"/>
    <mergeCell ref="HLO9:HLP9"/>
    <mergeCell ref="HLV9:HLW9"/>
    <mergeCell ref="HMC9:HMD9"/>
    <mergeCell ref="HUL9:HUM9"/>
    <mergeCell ref="HUS9:HUT9"/>
    <mergeCell ref="HUZ9:HVA9"/>
    <mergeCell ref="HVG9:HVH9"/>
    <mergeCell ref="HVN9:HVO9"/>
    <mergeCell ref="HTC9:HTD9"/>
    <mergeCell ref="HTJ9:HTK9"/>
    <mergeCell ref="HTQ9:HTR9"/>
    <mergeCell ref="HTX9:HTY9"/>
    <mergeCell ref="HUE9:HUF9"/>
    <mergeCell ref="HRT9:HRU9"/>
    <mergeCell ref="HSA9:HSB9"/>
    <mergeCell ref="HSH9:HSI9"/>
    <mergeCell ref="HSO9:HSP9"/>
    <mergeCell ref="HSV9:HSW9"/>
    <mergeCell ref="HQK9:HQL9"/>
    <mergeCell ref="HQR9:HQS9"/>
    <mergeCell ref="HQY9:HQZ9"/>
    <mergeCell ref="HRF9:HRG9"/>
    <mergeCell ref="HRM9:HRN9"/>
    <mergeCell ref="HZV9:HZW9"/>
    <mergeCell ref="IAC9:IAD9"/>
    <mergeCell ref="IAJ9:IAK9"/>
    <mergeCell ref="IAQ9:IAR9"/>
    <mergeCell ref="IAX9:IAY9"/>
    <mergeCell ref="HYM9:HYN9"/>
    <mergeCell ref="HYT9:HYU9"/>
    <mergeCell ref="HZA9:HZB9"/>
    <mergeCell ref="HZH9:HZI9"/>
    <mergeCell ref="HZO9:HZP9"/>
    <mergeCell ref="HXD9:HXE9"/>
    <mergeCell ref="HXK9:HXL9"/>
    <mergeCell ref="HXR9:HXS9"/>
    <mergeCell ref="HXY9:HXZ9"/>
    <mergeCell ref="HYF9:HYG9"/>
    <mergeCell ref="HVU9:HVV9"/>
    <mergeCell ref="HWB9:HWC9"/>
    <mergeCell ref="HWI9:HWJ9"/>
    <mergeCell ref="HWP9:HWQ9"/>
    <mergeCell ref="HWW9:HWX9"/>
    <mergeCell ref="IFF9:IFG9"/>
    <mergeCell ref="IFM9:IFN9"/>
    <mergeCell ref="IFT9:IFU9"/>
    <mergeCell ref="IGA9:IGB9"/>
    <mergeCell ref="IGH9:IGI9"/>
    <mergeCell ref="IDW9:IDX9"/>
    <mergeCell ref="IED9:IEE9"/>
    <mergeCell ref="IEK9:IEL9"/>
    <mergeCell ref="IER9:IES9"/>
    <mergeCell ref="IEY9:IEZ9"/>
    <mergeCell ref="ICN9:ICO9"/>
    <mergeCell ref="ICU9:ICV9"/>
    <mergeCell ref="IDB9:IDC9"/>
    <mergeCell ref="IDI9:IDJ9"/>
    <mergeCell ref="IDP9:IDQ9"/>
    <mergeCell ref="IBE9:IBF9"/>
    <mergeCell ref="IBL9:IBM9"/>
    <mergeCell ref="IBS9:IBT9"/>
    <mergeCell ref="IBZ9:ICA9"/>
    <mergeCell ref="ICG9:ICH9"/>
    <mergeCell ref="IKP9:IKQ9"/>
    <mergeCell ref="IKW9:IKX9"/>
    <mergeCell ref="ILD9:ILE9"/>
    <mergeCell ref="ILK9:ILL9"/>
    <mergeCell ref="ILR9:ILS9"/>
    <mergeCell ref="IJG9:IJH9"/>
    <mergeCell ref="IJN9:IJO9"/>
    <mergeCell ref="IJU9:IJV9"/>
    <mergeCell ref="IKB9:IKC9"/>
    <mergeCell ref="IKI9:IKJ9"/>
    <mergeCell ref="IHX9:IHY9"/>
    <mergeCell ref="IIE9:IIF9"/>
    <mergeCell ref="IIL9:IIM9"/>
    <mergeCell ref="IIS9:IIT9"/>
    <mergeCell ref="IIZ9:IJA9"/>
    <mergeCell ref="IGO9:IGP9"/>
    <mergeCell ref="IGV9:IGW9"/>
    <mergeCell ref="IHC9:IHD9"/>
    <mergeCell ref="IHJ9:IHK9"/>
    <mergeCell ref="IHQ9:IHR9"/>
    <mergeCell ref="IPZ9:IQA9"/>
    <mergeCell ref="IQG9:IQH9"/>
    <mergeCell ref="IQN9:IQO9"/>
    <mergeCell ref="IQU9:IQV9"/>
    <mergeCell ref="IRB9:IRC9"/>
    <mergeCell ref="IOQ9:IOR9"/>
    <mergeCell ref="IOX9:IOY9"/>
    <mergeCell ref="IPE9:IPF9"/>
    <mergeCell ref="IPL9:IPM9"/>
    <mergeCell ref="IPS9:IPT9"/>
    <mergeCell ref="INH9:INI9"/>
    <mergeCell ref="INO9:INP9"/>
    <mergeCell ref="INV9:INW9"/>
    <mergeCell ref="IOC9:IOD9"/>
    <mergeCell ref="IOJ9:IOK9"/>
    <mergeCell ref="ILY9:ILZ9"/>
    <mergeCell ref="IMF9:IMG9"/>
    <mergeCell ref="IMM9:IMN9"/>
    <mergeCell ref="IMT9:IMU9"/>
    <mergeCell ref="INA9:INB9"/>
    <mergeCell ref="IVJ9:IVK9"/>
    <mergeCell ref="IVQ9:IVR9"/>
    <mergeCell ref="IVX9:IVY9"/>
    <mergeCell ref="IWE9:IWF9"/>
    <mergeCell ref="IWL9:IWM9"/>
    <mergeCell ref="IUA9:IUB9"/>
    <mergeCell ref="IUH9:IUI9"/>
    <mergeCell ref="IUO9:IUP9"/>
    <mergeCell ref="IUV9:IUW9"/>
    <mergeCell ref="IVC9:IVD9"/>
    <mergeCell ref="ISR9:ISS9"/>
    <mergeCell ref="ISY9:ISZ9"/>
    <mergeCell ref="ITF9:ITG9"/>
    <mergeCell ref="ITM9:ITN9"/>
    <mergeCell ref="ITT9:ITU9"/>
    <mergeCell ref="IRI9:IRJ9"/>
    <mergeCell ref="IRP9:IRQ9"/>
    <mergeCell ref="IRW9:IRX9"/>
    <mergeCell ref="ISD9:ISE9"/>
    <mergeCell ref="ISK9:ISL9"/>
    <mergeCell ref="JAT9:JAU9"/>
    <mergeCell ref="JBA9:JBB9"/>
    <mergeCell ref="JBH9:JBI9"/>
    <mergeCell ref="JBO9:JBP9"/>
    <mergeCell ref="JBV9:JBW9"/>
    <mergeCell ref="IZK9:IZL9"/>
    <mergeCell ref="IZR9:IZS9"/>
    <mergeCell ref="IZY9:IZZ9"/>
    <mergeCell ref="JAF9:JAG9"/>
    <mergeCell ref="JAM9:JAN9"/>
    <mergeCell ref="IYB9:IYC9"/>
    <mergeCell ref="IYI9:IYJ9"/>
    <mergeCell ref="IYP9:IYQ9"/>
    <mergeCell ref="IYW9:IYX9"/>
    <mergeCell ref="IZD9:IZE9"/>
    <mergeCell ref="IWS9:IWT9"/>
    <mergeCell ref="IWZ9:IXA9"/>
    <mergeCell ref="IXG9:IXH9"/>
    <mergeCell ref="IXN9:IXO9"/>
    <mergeCell ref="IXU9:IXV9"/>
    <mergeCell ref="JGD9:JGE9"/>
    <mergeCell ref="JGK9:JGL9"/>
    <mergeCell ref="JGR9:JGS9"/>
    <mergeCell ref="JGY9:JGZ9"/>
    <mergeCell ref="JHF9:JHG9"/>
    <mergeCell ref="JEU9:JEV9"/>
    <mergeCell ref="JFB9:JFC9"/>
    <mergeCell ref="JFI9:JFJ9"/>
    <mergeCell ref="JFP9:JFQ9"/>
    <mergeCell ref="JFW9:JFX9"/>
    <mergeCell ref="JDL9:JDM9"/>
    <mergeCell ref="JDS9:JDT9"/>
    <mergeCell ref="JDZ9:JEA9"/>
    <mergeCell ref="JEG9:JEH9"/>
    <mergeCell ref="JEN9:JEO9"/>
    <mergeCell ref="JCC9:JCD9"/>
    <mergeCell ref="JCJ9:JCK9"/>
    <mergeCell ref="JCQ9:JCR9"/>
    <mergeCell ref="JCX9:JCY9"/>
    <mergeCell ref="JDE9:JDF9"/>
    <mergeCell ref="JLN9:JLO9"/>
    <mergeCell ref="JLU9:JLV9"/>
    <mergeCell ref="JMB9:JMC9"/>
    <mergeCell ref="JMI9:JMJ9"/>
    <mergeCell ref="JMP9:JMQ9"/>
    <mergeCell ref="JKE9:JKF9"/>
    <mergeCell ref="JKL9:JKM9"/>
    <mergeCell ref="JKS9:JKT9"/>
    <mergeCell ref="JKZ9:JLA9"/>
    <mergeCell ref="JLG9:JLH9"/>
    <mergeCell ref="JIV9:JIW9"/>
    <mergeCell ref="JJC9:JJD9"/>
    <mergeCell ref="JJJ9:JJK9"/>
    <mergeCell ref="JJQ9:JJR9"/>
    <mergeCell ref="JJX9:JJY9"/>
    <mergeCell ref="JHM9:JHN9"/>
    <mergeCell ref="JHT9:JHU9"/>
    <mergeCell ref="JIA9:JIB9"/>
    <mergeCell ref="JIH9:JII9"/>
    <mergeCell ref="JIO9:JIP9"/>
    <mergeCell ref="JQX9:JQY9"/>
    <mergeCell ref="JRE9:JRF9"/>
    <mergeCell ref="JRL9:JRM9"/>
    <mergeCell ref="JRS9:JRT9"/>
    <mergeCell ref="JRZ9:JSA9"/>
    <mergeCell ref="JPO9:JPP9"/>
    <mergeCell ref="JPV9:JPW9"/>
    <mergeCell ref="JQC9:JQD9"/>
    <mergeCell ref="JQJ9:JQK9"/>
    <mergeCell ref="JQQ9:JQR9"/>
    <mergeCell ref="JOF9:JOG9"/>
    <mergeCell ref="JOM9:JON9"/>
    <mergeCell ref="JOT9:JOU9"/>
    <mergeCell ref="JPA9:JPB9"/>
    <mergeCell ref="JPH9:JPI9"/>
    <mergeCell ref="JMW9:JMX9"/>
    <mergeCell ref="JND9:JNE9"/>
    <mergeCell ref="JNK9:JNL9"/>
    <mergeCell ref="JNR9:JNS9"/>
    <mergeCell ref="JNY9:JNZ9"/>
    <mergeCell ref="JWH9:JWI9"/>
    <mergeCell ref="JWO9:JWP9"/>
    <mergeCell ref="JWV9:JWW9"/>
    <mergeCell ref="JXC9:JXD9"/>
    <mergeCell ref="JXJ9:JXK9"/>
    <mergeCell ref="JUY9:JUZ9"/>
    <mergeCell ref="JVF9:JVG9"/>
    <mergeCell ref="JVM9:JVN9"/>
    <mergeCell ref="JVT9:JVU9"/>
    <mergeCell ref="JWA9:JWB9"/>
    <mergeCell ref="JTP9:JTQ9"/>
    <mergeCell ref="JTW9:JTX9"/>
    <mergeCell ref="JUD9:JUE9"/>
    <mergeCell ref="JUK9:JUL9"/>
    <mergeCell ref="JUR9:JUS9"/>
    <mergeCell ref="JSG9:JSH9"/>
    <mergeCell ref="JSN9:JSO9"/>
    <mergeCell ref="JSU9:JSV9"/>
    <mergeCell ref="JTB9:JTC9"/>
    <mergeCell ref="JTI9:JTJ9"/>
    <mergeCell ref="KBR9:KBS9"/>
    <mergeCell ref="KBY9:KBZ9"/>
    <mergeCell ref="KCF9:KCG9"/>
    <mergeCell ref="KCM9:KCN9"/>
    <mergeCell ref="KCT9:KCU9"/>
    <mergeCell ref="KAI9:KAJ9"/>
    <mergeCell ref="KAP9:KAQ9"/>
    <mergeCell ref="KAW9:KAX9"/>
    <mergeCell ref="KBD9:KBE9"/>
    <mergeCell ref="KBK9:KBL9"/>
    <mergeCell ref="JYZ9:JZA9"/>
    <mergeCell ref="JZG9:JZH9"/>
    <mergeCell ref="JZN9:JZO9"/>
    <mergeCell ref="JZU9:JZV9"/>
    <mergeCell ref="KAB9:KAC9"/>
    <mergeCell ref="JXQ9:JXR9"/>
    <mergeCell ref="JXX9:JXY9"/>
    <mergeCell ref="JYE9:JYF9"/>
    <mergeCell ref="JYL9:JYM9"/>
    <mergeCell ref="JYS9:JYT9"/>
    <mergeCell ref="KHB9:KHC9"/>
    <mergeCell ref="KHI9:KHJ9"/>
    <mergeCell ref="KHP9:KHQ9"/>
    <mergeCell ref="KHW9:KHX9"/>
    <mergeCell ref="KID9:KIE9"/>
    <mergeCell ref="KFS9:KFT9"/>
    <mergeCell ref="KFZ9:KGA9"/>
    <mergeCell ref="KGG9:KGH9"/>
    <mergeCell ref="KGN9:KGO9"/>
    <mergeCell ref="KGU9:KGV9"/>
    <mergeCell ref="KEJ9:KEK9"/>
    <mergeCell ref="KEQ9:KER9"/>
    <mergeCell ref="KEX9:KEY9"/>
    <mergeCell ref="KFE9:KFF9"/>
    <mergeCell ref="KFL9:KFM9"/>
    <mergeCell ref="KDA9:KDB9"/>
    <mergeCell ref="KDH9:KDI9"/>
    <mergeCell ref="KDO9:KDP9"/>
    <mergeCell ref="KDV9:KDW9"/>
    <mergeCell ref="KEC9:KED9"/>
    <mergeCell ref="KML9:KMM9"/>
    <mergeCell ref="KMS9:KMT9"/>
    <mergeCell ref="KMZ9:KNA9"/>
    <mergeCell ref="KNG9:KNH9"/>
    <mergeCell ref="KNN9:KNO9"/>
    <mergeCell ref="KLC9:KLD9"/>
    <mergeCell ref="KLJ9:KLK9"/>
    <mergeCell ref="KLQ9:KLR9"/>
    <mergeCell ref="KLX9:KLY9"/>
    <mergeCell ref="KME9:KMF9"/>
    <mergeCell ref="KJT9:KJU9"/>
    <mergeCell ref="KKA9:KKB9"/>
    <mergeCell ref="KKH9:KKI9"/>
    <mergeCell ref="KKO9:KKP9"/>
    <mergeCell ref="KKV9:KKW9"/>
    <mergeCell ref="KIK9:KIL9"/>
    <mergeCell ref="KIR9:KIS9"/>
    <mergeCell ref="KIY9:KIZ9"/>
    <mergeCell ref="KJF9:KJG9"/>
    <mergeCell ref="KJM9:KJN9"/>
    <mergeCell ref="KRV9:KRW9"/>
    <mergeCell ref="KSC9:KSD9"/>
    <mergeCell ref="KSJ9:KSK9"/>
    <mergeCell ref="KSQ9:KSR9"/>
    <mergeCell ref="KSX9:KSY9"/>
    <mergeCell ref="KQM9:KQN9"/>
    <mergeCell ref="KQT9:KQU9"/>
    <mergeCell ref="KRA9:KRB9"/>
    <mergeCell ref="KRH9:KRI9"/>
    <mergeCell ref="KRO9:KRP9"/>
    <mergeCell ref="KPD9:KPE9"/>
    <mergeCell ref="KPK9:KPL9"/>
    <mergeCell ref="KPR9:KPS9"/>
    <mergeCell ref="KPY9:KPZ9"/>
    <mergeCell ref="KQF9:KQG9"/>
    <mergeCell ref="KNU9:KNV9"/>
    <mergeCell ref="KOB9:KOC9"/>
    <mergeCell ref="KOI9:KOJ9"/>
    <mergeCell ref="KOP9:KOQ9"/>
    <mergeCell ref="KOW9:KOX9"/>
    <mergeCell ref="KXF9:KXG9"/>
    <mergeCell ref="KXM9:KXN9"/>
    <mergeCell ref="KXT9:KXU9"/>
    <mergeCell ref="KYA9:KYB9"/>
    <mergeCell ref="KYH9:KYI9"/>
    <mergeCell ref="KVW9:KVX9"/>
    <mergeCell ref="KWD9:KWE9"/>
    <mergeCell ref="KWK9:KWL9"/>
    <mergeCell ref="KWR9:KWS9"/>
    <mergeCell ref="KWY9:KWZ9"/>
    <mergeCell ref="KUN9:KUO9"/>
    <mergeCell ref="KUU9:KUV9"/>
    <mergeCell ref="KVB9:KVC9"/>
    <mergeCell ref="KVI9:KVJ9"/>
    <mergeCell ref="KVP9:KVQ9"/>
    <mergeCell ref="KTE9:KTF9"/>
    <mergeCell ref="KTL9:KTM9"/>
    <mergeCell ref="KTS9:KTT9"/>
    <mergeCell ref="KTZ9:KUA9"/>
    <mergeCell ref="KUG9:KUH9"/>
    <mergeCell ref="LCP9:LCQ9"/>
    <mergeCell ref="LCW9:LCX9"/>
    <mergeCell ref="LDD9:LDE9"/>
    <mergeCell ref="LDK9:LDL9"/>
    <mergeCell ref="LDR9:LDS9"/>
    <mergeCell ref="LBG9:LBH9"/>
    <mergeCell ref="LBN9:LBO9"/>
    <mergeCell ref="LBU9:LBV9"/>
    <mergeCell ref="LCB9:LCC9"/>
    <mergeCell ref="LCI9:LCJ9"/>
    <mergeCell ref="KZX9:KZY9"/>
    <mergeCell ref="LAE9:LAF9"/>
    <mergeCell ref="LAL9:LAM9"/>
    <mergeCell ref="LAS9:LAT9"/>
    <mergeCell ref="LAZ9:LBA9"/>
    <mergeCell ref="KYO9:KYP9"/>
    <mergeCell ref="KYV9:KYW9"/>
    <mergeCell ref="KZC9:KZD9"/>
    <mergeCell ref="KZJ9:KZK9"/>
    <mergeCell ref="KZQ9:KZR9"/>
    <mergeCell ref="LHZ9:LIA9"/>
    <mergeCell ref="LIG9:LIH9"/>
    <mergeCell ref="LIN9:LIO9"/>
    <mergeCell ref="LIU9:LIV9"/>
    <mergeCell ref="LJB9:LJC9"/>
    <mergeCell ref="LGQ9:LGR9"/>
    <mergeCell ref="LGX9:LGY9"/>
    <mergeCell ref="LHE9:LHF9"/>
    <mergeCell ref="LHL9:LHM9"/>
    <mergeCell ref="LHS9:LHT9"/>
    <mergeCell ref="LFH9:LFI9"/>
    <mergeCell ref="LFO9:LFP9"/>
    <mergeCell ref="LFV9:LFW9"/>
    <mergeCell ref="LGC9:LGD9"/>
    <mergeCell ref="LGJ9:LGK9"/>
    <mergeCell ref="LDY9:LDZ9"/>
    <mergeCell ref="LEF9:LEG9"/>
    <mergeCell ref="LEM9:LEN9"/>
    <mergeCell ref="LET9:LEU9"/>
    <mergeCell ref="LFA9:LFB9"/>
    <mergeCell ref="LNJ9:LNK9"/>
    <mergeCell ref="LNQ9:LNR9"/>
    <mergeCell ref="LNX9:LNY9"/>
    <mergeCell ref="LOE9:LOF9"/>
    <mergeCell ref="LOL9:LOM9"/>
    <mergeCell ref="LMA9:LMB9"/>
    <mergeCell ref="LMH9:LMI9"/>
    <mergeCell ref="LMO9:LMP9"/>
    <mergeCell ref="LMV9:LMW9"/>
    <mergeCell ref="LNC9:LND9"/>
    <mergeCell ref="LKR9:LKS9"/>
    <mergeCell ref="LKY9:LKZ9"/>
    <mergeCell ref="LLF9:LLG9"/>
    <mergeCell ref="LLM9:LLN9"/>
    <mergeCell ref="LLT9:LLU9"/>
    <mergeCell ref="LJI9:LJJ9"/>
    <mergeCell ref="LJP9:LJQ9"/>
    <mergeCell ref="LJW9:LJX9"/>
    <mergeCell ref="LKD9:LKE9"/>
    <mergeCell ref="LKK9:LKL9"/>
    <mergeCell ref="LST9:LSU9"/>
    <mergeCell ref="LTA9:LTB9"/>
    <mergeCell ref="LTH9:LTI9"/>
    <mergeCell ref="LTO9:LTP9"/>
    <mergeCell ref="LTV9:LTW9"/>
    <mergeCell ref="LRK9:LRL9"/>
    <mergeCell ref="LRR9:LRS9"/>
    <mergeCell ref="LRY9:LRZ9"/>
    <mergeCell ref="LSF9:LSG9"/>
    <mergeCell ref="LSM9:LSN9"/>
    <mergeCell ref="LQB9:LQC9"/>
    <mergeCell ref="LQI9:LQJ9"/>
    <mergeCell ref="LQP9:LQQ9"/>
    <mergeCell ref="LQW9:LQX9"/>
    <mergeCell ref="LRD9:LRE9"/>
    <mergeCell ref="LOS9:LOT9"/>
    <mergeCell ref="LOZ9:LPA9"/>
    <mergeCell ref="LPG9:LPH9"/>
    <mergeCell ref="LPN9:LPO9"/>
    <mergeCell ref="LPU9:LPV9"/>
    <mergeCell ref="LYD9:LYE9"/>
    <mergeCell ref="LYK9:LYL9"/>
    <mergeCell ref="LYR9:LYS9"/>
    <mergeCell ref="LYY9:LYZ9"/>
    <mergeCell ref="LZF9:LZG9"/>
    <mergeCell ref="LWU9:LWV9"/>
    <mergeCell ref="LXB9:LXC9"/>
    <mergeCell ref="LXI9:LXJ9"/>
    <mergeCell ref="LXP9:LXQ9"/>
    <mergeCell ref="LXW9:LXX9"/>
    <mergeCell ref="LVL9:LVM9"/>
    <mergeCell ref="LVS9:LVT9"/>
    <mergeCell ref="LVZ9:LWA9"/>
    <mergeCell ref="LWG9:LWH9"/>
    <mergeCell ref="LWN9:LWO9"/>
    <mergeCell ref="LUC9:LUD9"/>
    <mergeCell ref="LUJ9:LUK9"/>
    <mergeCell ref="LUQ9:LUR9"/>
    <mergeCell ref="LUX9:LUY9"/>
    <mergeCell ref="LVE9:LVF9"/>
    <mergeCell ref="MDN9:MDO9"/>
    <mergeCell ref="MDU9:MDV9"/>
    <mergeCell ref="MEB9:MEC9"/>
    <mergeCell ref="MEI9:MEJ9"/>
    <mergeCell ref="MEP9:MEQ9"/>
    <mergeCell ref="MCE9:MCF9"/>
    <mergeCell ref="MCL9:MCM9"/>
    <mergeCell ref="MCS9:MCT9"/>
    <mergeCell ref="MCZ9:MDA9"/>
    <mergeCell ref="MDG9:MDH9"/>
    <mergeCell ref="MAV9:MAW9"/>
    <mergeCell ref="MBC9:MBD9"/>
    <mergeCell ref="MBJ9:MBK9"/>
    <mergeCell ref="MBQ9:MBR9"/>
    <mergeCell ref="MBX9:MBY9"/>
    <mergeCell ref="LZM9:LZN9"/>
    <mergeCell ref="LZT9:LZU9"/>
    <mergeCell ref="MAA9:MAB9"/>
    <mergeCell ref="MAH9:MAI9"/>
    <mergeCell ref="MAO9:MAP9"/>
    <mergeCell ref="MIX9:MIY9"/>
    <mergeCell ref="MJE9:MJF9"/>
    <mergeCell ref="MJL9:MJM9"/>
    <mergeCell ref="MJS9:MJT9"/>
    <mergeCell ref="MJZ9:MKA9"/>
    <mergeCell ref="MHO9:MHP9"/>
    <mergeCell ref="MHV9:MHW9"/>
    <mergeCell ref="MIC9:MID9"/>
    <mergeCell ref="MIJ9:MIK9"/>
    <mergeCell ref="MIQ9:MIR9"/>
    <mergeCell ref="MGF9:MGG9"/>
    <mergeCell ref="MGM9:MGN9"/>
    <mergeCell ref="MGT9:MGU9"/>
    <mergeCell ref="MHA9:MHB9"/>
    <mergeCell ref="MHH9:MHI9"/>
    <mergeCell ref="MEW9:MEX9"/>
    <mergeCell ref="MFD9:MFE9"/>
    <mergeCell ref="MFK9:MFL9"/>
    <mergeCell ref="MFR9:MFS9"/>
    <mergeCell ref="MFY9:MFZ9"/>
    <mergeCell ref="MOH9:MOI9"/>
    <mergeCell ref="MOO9:MOP9"/>
    <mergeCell ref="MOV9:MOW9"/>
    <mergeCell ref="MPC9:MPD9"/>
    <mergeCell ref="MPJ9:MPK9"/>
    <mergeCell ref="MMY9:MMZ9"/>
    <mergeCell ref="MNF9:MNG9"/>
    <mergeCell ref="MNM9:MNN9"/>
    <mergeCell ref="MNT9:MNU9"/>
    <mergeCell ref="MOA9:MOB9"/>
    <mergeCell ref="MLP9:MLQ9"/>
    <mergeCell ref="MLW9:MLX9"/>
    <mergeCell ref="MMD9:MME9"/>
    <mergeCell ref="MMK9:MML9"/>
    <mergeCell ref="MMR9:MMS9"/>
    <mergeCell ref="MKG9:MKH9"/>
    <mergeCell ref="MKN9:MKO9"/>
    <mergeCell ref="MKU9:MKV9"/>
    <mergeCell ref="MLB9:MLC9"/>
    <mergeCell ref="MLI9:MLJ9"/>
    <mergeCell ref="MTR9:MTS9"/>
    <mergeCell ref="MTY9:MTZ9"/>
    <mergeCell ref="MUF9:MUG9"/>
    <mergeCell ref="MUM9:MUN9"/>
    <mergeCell ref="MUT9:MUU9"/>
    <mergeCell ref="MSI9:MSJ9"/>
    <mergeCell ref="MSP9:MSQ9"/>
    <mergeCell ref="MSW9:MSX9"/>
    <mergeCell ref="MTD9:MTE9"/>
    <mergeCell ref="MTK9:MTL9"/>
    <mergeCell ref="MQZ9:MRA9"/>
    <mergeCell ref="MRG9:MRH9"/>
    <mergeCell ref="MRN9:MRO9"/>
    <mergeCell ref="MRU9:MRV9"/>
    <mergeCell ref="MSB9:MSC9"/>
    <mergeCell ref="MPQ9:MPR9"/>
    <mergeCell ref="MPX9:MPY9"/>
    <mergeCell ref="MQE9:MQF9"/>
    <mergeCell ref="MQL9:MQM9"/>
    <mergeCell ref="MQS9:MQT9"/>
    <mergeCell ref="MZB9:MZC9"/>
    <mergeCell ref="MZI9:MZJ9"/>
    <mergeCell ref="MZP9:MZQ9"/>
    <mergeCell ref="MZW9:MZX9"/>
    <mergeCell ref="NAD9:NAE9"/>
    <mergeCell ref="MXS9:MXT9"/>
    <mergeCell ref="MXZ9:MYA9"/>
    <mergeCell ref="MYG9:MYH9"/>
    <mergeCell ref="MYN9:MYO9"/>
    <mergeCell ref="MYU9:MYV9"/>
    <mergeCell ref="MWJ9:MWK9"/>
    <mergeCell ref="MWQ9:MWR9"/>
    <mergeCell ref="MWX9:MWY9"/>
    <mergeCell ref="MXE9:MXF9"/>
    <mergeCell ref="MXL9:MXM9"/>
    <mergeCell ref="MVA9:MVB9"/>
    <mergeCell ref="MVH9:MVI9"/>
    <mergeCell ref="MVO9:MVP9"/>
    <mergeCell ref="MVV9:MVW9"/>
    <mergeCell ref="MWC9:MWD9"/>
    <mergeCell ref="NEL9:NEM9"/>
    <mergeCell ref="NES9:NET9"/>
    <mergeCell ref="NEZ9:NFA9"/>
    <mergeCell ref="NFG9:NFH9"/>
    <mergeCell ref="NFN9:NFO9"/>
    <mergeCell ref="NDC9:NDD9"/>
    <mergeCell ref="NDJ9:NDK9"/>
    <mergeCell ref="NDQ9:NDR9"/>
    <mergeCell ref="NDX9:NDY9"/>
    <mergeCell ref="NEE9:NEF9"/>
    <mergeCell ref="NBT9:NBU9"/>
    <mergeCell ref="NCA9:NCB9"/>
    <mergeCell ref="NCH9:NCI9"/>
    <mergeCell ref="NCO9:NCP9"/>
    <mergeCell ref="NCV9:NCW9"/>
    <mergeCell ref="NAK9:NAL9"/>
    <mergeCell ref="NAR9:NAS9"/>
    <mergeCell ref="NAY9:NAZ9"/>
    <mergeCell ref="NBF9:NBG9"/>
    <mergeCell ref="NBM9:NBN9"/>
    <mergeCell ref="NJV9:NJW9"/>
    <mergeCell ref="NKC9:NKD9"/>
    <mergeCell ref="NKJ9:NKK9"/>
    <mergeCell ref="NKQ9:NKR9"/>
    <mergeCell ref="NKX9:NKY9"/>
    <mergeCell ref="NIM9:NIN9"/>
    <mergeCell ref="NIT9:NIU9"/>
    <mergeCell ref="NJA9:NJB9"/>
    <mergeCell ref="NJH9:NJI9"/>
    <mergeCell ref="NJO9:NJP9"/>
    <mergeCell ref="NHD9:NHE9"/>
    <mergeCell ref="NHK9:NHL9"/>
    <mergeCell ref="NHR9:NHS9"/>
    <mergeCell ref="NHY9:NHZ9"/>
    <mergeCell ref="NIF9:NIG9"/>
    <mergeCell ref="NFU9:NFV9"/>
    <mergeCell ref="NGB9:NGC9"/>
    <mergeCell ref="NGI9:NGJ9"/>
    <mergeCell ref="NGP9:NGQ9"/>
    <mergeCell ref="NGW9:NGX9"/>
    <mergeCell ref="NPF9:NPG9"/>
    <mergeCell ref="NPM9:NPN9"/>
    <mergeCell ref="NPT9:NPU9"/>
    <mergeCell ref="NQA9:NQB9"/>
    <mergeCell ref="NQH9:NQI9"/>
    <mergeCell ref="NNW9:NNX9"/>
    <mergeCell ref="NOD9:NOE9"/>
    <mergeCell ref="NOK9:NOL9"/>
    <mergeCell ref="NOR9:NOS9"/>
    <mergeCell ref="NOY9:NOZ9"/>
    <mergeCell ref="NMN9:NMO9"/>
    <mergeCell ref="NMU9:NMV9"/>
    <mergeCell ref="NNB9:NNC9"/>
    <mergeCell ref="NNI9:NNJ9"/>
    <mergeCell ref="NNP9:NNQ9"/>
    <mergeCell ref="NLE9:NLF9"/>
    <mergeCell ref="NLL9:NLM9"/>
    <mergeCell ref="NLS9:NLT9"/>
    <mergeCell ref="NLZ9:NMA9"/>
    <mergeCell ref="NMG9:NMH9"/>
    <mergeCell ref="NUP9:NUQ9"/>
    <mergeCell ref="NUW9:NUX9"/>
    <mergeCell ref="NVD9:NVE9"/>
    <mergeCell ref="NVK9:NVL9"/>
    <mergeCell ref="NVR9:NVS9"/>
    <mergeCell ref="NTG9:NTH9"/>
    <mergeCell ref="NTN9:NTO9"/>
    <mergeCell ref="NTU9:NTV9"/>
    <mergeCell ref="NUB9:NUC9"/>
    <mergeCell ref="NUI9:NUJ9"/>
    <mergeCell ref="NRX9:NRY9"/>
    <mergeCell ref="NSE9:NSF9"/>
    <mergeCell ref="NSL9:NSM9"/>
    <mergeCell ref="NSS9:NST9"/>
    <mergeCell ref="NSZ9:NTA9"/>
    <mergeCell ref="NQO9:NQP9"/>
    <mergeCell ref="NQV9:NQW9"/>
    <mergeCell ref="NRC9:NRD9"/>
    <mergeCell ref="NRJ9:NRK9"/>
    <mergeCell ref="NRQ9:NRR9"/>
    <mergeCell ref="NZZ9:OAA9"/>
    <mergeCell ref="OAG9:OAH9"/>
    <mergeCell ref="OAN9:OAO9"/>
    <mergeCell ref="OAU9:OAV9"/>
    <mergeCell ref="OBB9:OBC9"/>
    <mergeCell ref="NYQ9:NYR9"/>
    <mergeCell ref="NYX9:NYY9"/>
    <mergeCell ref="NZE9:NZF9"/>
    <mergeCell ref="NZL9:NZM9"/>
    <mergeCell ref="NZS9:NZT9"/>
    <mergeCell ref="NXH9:NXI9"/>
    <mergeCell ref="NXO9:NXP9"/>
    <mergeCell ref="NXV9:NXW9"/>
    <mergeCell ref="NYC9:NYD9"/>
    <mergeCell ref="NYJ9:NYK9"/>
    <mergeCell ref="NVY9:NVZ9"/>
    <mergeCell ref="NWF9:NWG9"/>
    <mergeCell ref="NWM9:NWN9"/>
    <mergeCell ref="NWT9:NWU9"/>
    <mergeCell ref="NXA9:NXB9"/>
    <mergeCell ref="OFJ9:OFK9"/>
    <mergeCell ref="OFQ9:OFR9"/>
    <mergeCell ref="OFX9:OFY9"/>
    <mergeCell ref="OGE9:OGF9"/>
    <mergeCell ref="OGL9:OGM9"/>
    <mergeCell ref="OEA9:OEB9"/>
    <mergeCell ref="OEH9:OEI9"/>
    <mergeCell ref="OEO9:OEP9"/>
    <mergeCell ref="OEV9:OEW9"/>
    <mergeCell ref="OFC9:OFD9"/>
    <mergeCell ref="OCR9:OCS9"/>
    <mergeCell ref="OCY9:OCZ9"/>
    <mergeCell ref="ODF9:ODG9"/>
    <mergeCell ref="ODM9:ODN9"/>
    <mergeCell ref="ODT9:ODU9"/>
    <mergeCell ref="OBI9:OBJ9"/>
    <mergeCell ref="OBP9:OBQ9"/>
    <mergeCell ref="OBW9:OBX9"/>
    <mergeCell ref="OCD9:OCE9"/>
    <mergeCell ref="OCK9:OCL9"/>
    <mergeCell ref="OKT9:OKU9"/>
    <mergeCell ref="OLA9:OLB9"/>
    <mergeCell ref="OLH9:OLI9"/>
    <mergeCell ref="OLO9:OLP9"/>
    <mergeCell ref="OLV9:OLW9"/>
    <mergeCell ref="OJK9:OJL9"/>
    <mergeCell ref="OJR9:OJS9"/>
    <mergeCell ref="OJY9:OJZ9"/>
    <mergeCell ref="OKF9:OKG9"/>
    <mergeCell ref="OKM9:OKN9"/>
    <mergeCell ref="OIB9:OIC9"/>
    <mergeCell ref="OII9:OIJ9"/>
    <mergeCell ref="OIP9:OIQ9"/>
    <mergeCell ref="OIW9:OIX9"/>
    <mergeCell ref="OJD9:OJE9"/>
    <mergeCell ref="OGS9:OGT9"/>
    <mergeCell ref="OGZ9:OHA9"/>
    <mergeCell ref="OHG9:OHH9"/>
    <mergeCell ref="OHN9:OHO9"/>
    <mergeCell ref="OHU9:OHV9"/>
    <mergeCell ref="OQD9:OQE9"/>
    <mergeCell ref="OQK9:OQL9"/>
    <mergeCell ref="OQR9:OQS9"/>
    <mergeCell ref="OQY9:OQZ9"/>
    <mergeCell ref="ORF9:ORG9"/>
    <mergeCell ref="OOU9:OOV9"/>
    <mergeCell ref="OPB9:OPC9"/>
    <mergeCell ref="OPI9:OPJ9"/>
    <mergeCell ref="OPP9:OPQ9"/>
    <mergeCell ref="OPW9:OPX9"/>
    <mergeCell ref="ONL9:ONM9"/>
    <mergeCell ref="ONS9:ONT9"/>
    <mergeCell ref="ONZ9:OOA9"/>
    <mergeCell ref="OOG9:OOH9"/>
    <mergeCell ref="OON9:OOO9"/>
    <mergeCell ref="OMC9:OMD9"/>
    <mergeCell ref="OMJ9:OMK9"/>
    <mergeCell ref="OMQ9:OMR9"/>
    <mergeCell ref="OMX9:OMY9"/>
    <mergeCell ref="ONE9:ONF9"/>
    <mergeCell ref="OVN9:OVO9"/>
    <mergeCell ref="OVU9:OVV9"/>
    <mergeCell ref="OWB9:OWC9"/>
    <mergeCell ref="OWI9:OWJ9"/>
    <mergeCell ref="OWP9:OWQ9"/>
    <mergeCell ref="OUE9:OUF9"/>
    <mergeCell ref="OUL9:OUM9"/>
    <mergeCell ref="OUS9:OUT9"/>
    <mergeCell ref="OUZ9:OVA9"/>
    <mergeCell ref="OVG9:OVH9"/>
    <mergeCell ref="OSV9:OSW9"/>
    <mergeCell ref="OTC9:OTD9"/>
    <mergeCell ref="OTJ9:OTK9"/>
    <mergeCell ref="OTQ9:OTR9"/>
    <mergeCell ref="OTX9:OTY9"/>
    <mergeCell ref="ORM9:ORN9"/>
    <mergeCell ref="ORT9:ORU9"/>
    <mergeCell ref="OSA9:OSB9"/>
    <mergeCell ref="OSH9:OSI9"/>
    <mergeCell ref="OSO9:OSP9"/>
    <mergeCell ref="PAX9:PAY9"/>
    <mergeCell ref="PBE9:PBF9"/>
    <mergeCell ref="PBL9:PBM9"/>
    <mergeCell ref="PBS9:PBT9"/>
    <mergeCell ref="PBZ9:PCA9"/>
    <mergeCell ref="OZO9:OZP9"/>
    <mergeCell ref="OZV9:OZW9"/>
    <mergeCell ref="PAC9:PAD9"/>
    <mergeCell ref="PAJ9:PAK9"/>
    <mergeCell ref="PAQ9:PAR9"/>
    <mergeCell ref="OYF9:OYG9"/>
    <mergeCell ref="OYM9:OYN9"/>
    <mergeCell ref="OYT9:OYU9"/>
    <mergeCell ref="OZA9:OZB9"/>
    <mergeCell ref="OZH9:OZI9"/>
    <mergeCell ref="OWW9:OWX9"/>
    <mergeCell ref="OXD9:OXE9"/>
    <mergeCell ref="OXK9:OXL9"/>
    <mergeCell ref="OXR9:OXS9"/>
    <mergeCell ref="OXY9:OXZ9"/>
    <mergeCell ref="PGH9:PGI9"/>
    <mergeCell ref="PGO9:PGP9"/>
    <mergeCell ref="PGV9:PGW9"/>
    <mergeCell ref="PHC9:PHD9"/>
    <mergeCell ref="PHJ9:PHK9"/>
    <mergeCell ref="PEY9:PEZ9"/>
    <mergeCell ref="PFF9:PFG9"/>
    <mergeCell ref="PFM9:PFN9"/>
    <mergeCell ref="PFT9:PFU9"/>
    <mergeCell ref="PGA9:PGB9"/>
    <mergeCell ref="PDP9:PDQ9"/>
    <mergeCell ref="PDW9:PDX9"/>
    <mergeCell ref="PED9:PEE9"/>
    <mergeCell ref="PEK9:PEL9"/>
    <mergeCell ref="PER9:PES9"/>
    <mergeCell ref="PCG9:PCH9"/>
    <mergeCell ref="PCN9:PCO9"/>
    <mergeCell ref="PCU9:PCV9"/>
    <mergeCell ref="PDB9:PDC9"/>
    <mergeCell ref="PDI9:PDJ9"/>
    <mergeCell ref="PLR9:PLS9"/>
    <mergeCell ref="PLY9:PLZ9"/>
    <mergeCell ref="PMF9:PMG9"/>
    <mergeCell ref="PMM9:PMN9"/>
    <mergeCell ref="PMT9:PMU9"/>
    <mergeCell ref="PKI9:PKJ9"/>
    <mergeCell ref="PKP9:PKQ9"/>
    <mergeCell ref="PKW9:PKX9"/>
    <mergeCell ref="PLD9:PLE9"/>
    <mergeCell ref="PLK9:PLL9"/>
    <mergeCell ref="PIZ9:PJA9"/>
    <mergeCell ref="PJG9:PJH9"/>
    <mergeCell ref="PJN9:PJO9"/>
    <mergeCell ref="PJU9:PJV9"/>
    <mergeCell ref="PKB9:PKC9"/>
    <mergeCell ref="PHQ9:PHR9"/>
    <mergeCell ref="PHX9:PHY9"/>
    <mergeCell ref="PIE9:PIF9"/>
    <mergeCell ref="PIL9:PIM9"/>
    <mergeCell ref="PIS9:PIT9"/>
    <mergeCell ref="PRB9:PRC9"/>
    <mergeCell ref="PRI9:PRJ9"/>
    <mergeCell ref="PRP9:PRQ9"/>
    <mergeCell ref="PRW9:PRX9"/>
    <mergeCell ref="PSD9:PSE9"/>
    <mergeCell ref="PPS9:PPT9"/>
    <mergeCell ref="PPZ9:PQA9"/>
    <mergeCell ref="PQG9:PQH9"/>
    <mergeCell ref="PQN9:PQO9"/>
    <mergeCell ref="PQU9:PQV9"/>
    <mergeCell ref="POJ9:POK9"/>
    <mergeCell ref="POQ9:POR9"/>
    <mergeCell ref="POX9:POY9"/>
    <mergeCell ref="PPE9:PPF9"/>
    <mergeCell ref="PPL9:PPM9"/>
    <mergeCell ref="PNA9:PNB9"/>
    <mergeCell ref="PNH9:PNI9"/>
    <mergeCell ref="PNO9:PNP9"/>
    <mergeCell ref="PNV9:PNW9"/>
    <mergeCell ref="POC9:POD9"/>
    <mergeCell ref="PWL9:PWM9"/>
    <mergeCell ref="PWS9:PWT9"/>
    <mergeCell ref="PWZ9:PXA9"/>
    <mergeCell ref="PXG9:PXH9"/>
    <mergeCell ref="PXN9:PXO9"/>
    <mergeCell ref="PVC9:PVD9"/>
    <mergeCell ref="PVJ9:PVK9"/>
    <mergeCell ref="PVQ9:PVR9"/>
    <mergeCell ref="PVX9:PVY9"/>
    <mergeCell ref="PWE9:PWF9"/>
    <mergeCell ref="PTT9:PTU9"/>
    <mergeCell ref="PUA9:PUB9"/>
    <mergeCell ref="PUH9:PUI9"/>
    <mergeCell ref="PUO9:PUP9"/>
    <mergeCell ref="PUV9:PUW9"/>
    <mergeCell ref="PSK9:PSL9"/>
    <mergeCell ref="PSR9:PSS9"/>
    <mergeCell ref="PSY9:PSZ9"/>
    <mergeCell ref="PTF9:PTG9"/>
    <mergeCell ref="PTM9:PTN9"/>
    <mergeCell ref="QBV9:QBW9"/>
    <mergeCell ref="QCC9:QCD9"/>
    <mergeCell ref="QCJ9:QCK9"/>
    <mergeCell ref="QCQ9:QCR9"/>
    <mergeCell ref="QCX9:QCY9"/>
    <mergeCell ref="QAM9:QAN9"/>
    <mergeCell ref="QAT9:QAU9"/>
    <mergeCell ref="QBA9:QBB9"/>
    <mergeCell ref="QBH9:QBI9"/>
    <mergeCell ref="QBO9:QBP9"/>
    <mergeCell ref="PZD9:PZE9"/>
    <mergeCell ref="PZK9:PZL9"/>
    <mergeCell ref="PZR9:PZS9"/>
    <mergeCell ref="PZY9:PZZ9"/>
    <mergeCell ref="QAF9:QAG9"/>
    <mergeCell ref="PXU9:PXV9"/>
    <mergeCell ref="PYB9:PYC9"/>
    <mergeCell ref="PYI9:PYJ9"/>
    <mergeCell ref="PYP9:PYQ9"/>
    <mergeCell ref="PYW9:PYX9"/>
    <mergeCell ref="QHF9:QHG9"/>
    <mergeCell ref="QHM9:QHN9"/>
    <mergeCell ref="QHT9:QHU9"/>
    <mergeCell ref="QIA9:QIB9"/>
    <mergeCell ref="QIH9:QII9"/>
    <mergeCell ref="QFW9:QFX9"/>
    <mergeCell ref="QGD9:QGE9"/>
    <mergeCell ref="QGK9:QGL9"/>
    <mergeCell ref="QGR9:QGS9"/>
    <mergeCell ref="QGY9:QGZ9"/>
    <mergeCell ref="QEN9:QEO9"/>
    <mergeCell ref="QEU9:QEV9"/>
    <mergeCell ref="QFB9:QFC9"/>
    <mergeCell ref="QFI9:QFJ9"/>
    <mergeCell ref="QFP9:QFQ9"/>
    <mergeCell ref="QDE9:QDF9"/>
    <mergeCell ref="QDL9:QDM9"/>
    <mergeCell ref="QDS9:QDT9"/>
    <mergeCell ref="QDZ9:QEA9"/>
    <mergeCell ref="QEG9:QEH9"/>
    <mergeCell ref="QMP9:QMQ9"/>
    <mergeCell ref="QMW9:QMX9"/>
    <mergeCell ref="QND9:QNE9"/>
    <mergeCell ref="QNK9:QNL9"/>
    <mergeCell ref="QNR9:QNS9"/>
    <mergeCell ref="QLG9:QLH9"/>
    <mergeCell ref="QLN9:QLO9"/>
    <mergeCell ref="QLU9:QLV9"/>
    <mergeCell ref="QMB9:QMC9"/>
    <mergeCell ref="QMI9:QMJ9"/>
    <mergeCell ref="QJX9:QJY9"/>
    <mergeCell ref="QKE9:QKF9"/>
    <mergeCell ref="QKL9:QKM9"/>
    <mergeCell ref="QKS9:QKT9"/>
    <mergeCell ref="QKZ9:QLA9"/>
    <mergeCell ref="QIO9:QIP9"/>
    <mergeCell ref="QIV9:QIW9"/>
    <mergeCell ref="QJC9:QJD9"/>
    <mergeCell ref="QJJ9:QJK9"/>
    <mergeCell ref="QJQ9:QJR9"/>
    <mergeCell ref="QRZ9:QSA9"/>
    <mergeCell ref="QSG9:QSH9"/>
    <mergeCell ref="QSN9:QSO9"/>
    <mergeCell ref="QSU9:QSV9"/>
    <mergeCell ref="QTB9:QTC9"/>
    <mergeCell ref="QQQ9:QQR9"/>
    <mergeCell ref="QQX9:QQY9"/>
    <mergeCell ref="QRE9:QRF9"/>
    <mergeCell ref="QRL9:QRM9"/>
    <mergeCell ref="QRS9:QRT9"/>
    <mergeCell ref="QPH9:QPI9"/>
    <mergeCell ref="QPO9:QPP9"/>
    <mergeCell ref="QPV9:QPW9"/>
    <mergeCell ref="QQC9:QQD9"/>
    <mergeCell ref="QQJ9:QQK9"/>
    <mergeCell ref="QNY9:QNZ9"/>
    <mergeCell ref="QOF9:QOG9"/>
    <mergeCell ref="QOM9:QON9"/>
    <mergeCell ref="QOT9:QOU9"/>
    <mergeCell ref="QPA9:QPB9"/>
    <mergeCell ref="QXJ9:QXK9"/>
    <mergeCell ref="QXQ9:QXR9"/>
    <mergeCell ref="QXX9:QXY9"/>
    <mergeCell ref="QYE9:QYF9"/>
    <mergeCell ref="QYL9:QYM9"/>
    <mergeCell ref="QWA9:QWB9"/>
    <mergeCell ref="QWH9:QWI9"/>
    <mergeCell ref="QWO9:QWP9"/>
    <mergeCell ref="QWV9:QWW9"/>
    <mergeCell ref="QXC9:QXD9"/>
    <mergeCell ref="QUR9:QUS9"/>
    <mergeCell ref="QUY9:QUZ9"/>
    <mergeCell ref="QVF9:QVG9"/>
    <mergeCell ref="QVM9:QVN9"/>
    <mergeCell ref="QVT9:QVU9"/>
    <mergeCell ref="QTI9:QTJ9"/>
    <mergeCell ref="QTP9:QTQ9"/>
    <mergeCell ref="QTW9:QTX9"/>
    <mergeCell ref="QUD9:QUE9"/>
    <mergeCell ref="QUK9:QUL9"/>
    <mergeCell ref="RCT9:RCU9"/>
    <mergeCell ref="RDA9:RDB9"/>
    <mergeCell ref="RDH9:RDI9"/>
    <mergeCell ref="RDO9:RDP9"/>
    <mergeCell ref="RDV9:RDW9"/>
    <mergeCell ref="RBK9:RBL9"/>
    <mergeCell ref="RBR9:RBS9"/>
    <mergeCell ref="RBY9:RBZ9"/>
    <mergeCell ref="RCF9:RCG9"/>
    <mergeCell ref="RCM9:RCN9"/>
    <mergeCell ref="RAB9:RAC9"/>
    <mergeCell ref="RAI9:RAJ9"/>
    <mergeCell ref="RAP9:RAQ9"/>
    <mergeCell ref="RAW9:RAX9"/>
    <mergeCell ref="RBD9:RBE9"/>
    <mergeCell ref="QYS9:QYT9"/>
    <mergeCell ref="QYZ9:QZA9"/>
    <mergeCell ref="QZG9:QZH9"/>
    <mergeCell ref="QZN9:QZO9"/>
    <mergeCell ref="QZU9:QZV9"/>
    <mergeCell ref="RID9:RIE9"/>
    <mergeCell ref="RIK9:RIL9"/>
    <mergeCell ref="RIR9:RIS9"/>
    <mergeCell ref="RIY9:RIZ9"/>
    <mergeCell ref="RJF9:RJG9"/>
    <mergeCell ref="RGU9:RGV9"/>
    <mergeCell ref="RHB9:RHC9"/>
    <mergeCell ref="RHI9:RHJ9"/>
    <mergeCell ref="RHP9:RHQ9"/>
    <mergeCell ref="RHW9:RHX9"/>
    <mergeCell ref="RFL9:RFM9"/>
    <mergeCell ref="RFS9:RFT9"/>
    <mergeCell ref="RFZ9:RGA9"/>
    <mergeCell ref="RGG9:RGH9"/>
    <mergeCell ref="RGN9:RGO9"/>
    <mergeCell ref="REC9:RED9"/>
    <mergeCell ref="REJ9:REK9"/>
    <mergeCell ref="REQ9:RER9"/>
    <mergeCell ref="REX9:REY9"/>
    <mergeCell ref="RFE9:RFF9"/>
    <mergeCell ref="RNN9:RNO9"/>
    <mergeCell ref="RNU9:RNV9"/>
    <mergeCell ref="ROB9:ROC9"/>
    <mergeCell ref="ROI9:ROJ9"/>
    <mergeCell ref="ROP9:ROQ9"/>
    <mergeCell ref="RME9:RMF9"/>
    <mergeCell ref="RML9:RMM9"/>
    <mergeCell ref="RMS9:RMT9"/>
    <mergeCell ref="RMZ9:RNA9"/>
    <mergeCell ref="RNG9:RNH9"/>
    <mergeCell ref="RKV9:RKW9"/>
    <mergeCell ref="RLC9:RLD9"/>
    <mergeCell ref="RLJ9:RLK9"/>
    <mergeCell ref="RLQ9:RLR9"/>
    <mergeCell ref="RLX9:RLY9"/>
    <mergeCell ref="RJM9:RJN9"/>
    <mergeCell ref="RJT9:RJU9"/>
    <mergeCell ref="RKA9:RKB9"/>
    <mergeCell ref="RKH9:RKI9"/>
    <mergeCell ref="RKO9:RKP9"/>
    <mergeCell ref="RSX9:RSY9"/>
    <mergeCell ref="RTE9:RTF9"/>
    <mergeCell ref="RTL9:RTM9"/>
    <mergeCell ref="RTS9:RTT9"/>
    <mergeCell ref="RTZ9:RUA9"/>
    <mergeCell ref="RRO9:RRP9"/>
    <mergeCell ref="RRV9:RRW9"/>
    <mergeCell ref="RSC9:RSD9"/>
    <mergeCell ref="RSJ9:RSK9"/>
    <mergeCell ref="RSQ9:RSR9"/>
    <mergeCell ref="RQF9:RQG9"/>
    <mergeCell ref="RQM9:RQN9"/>
    <mergeCell ref="RQT9:RQU9"/>
    <mergeCell ref="RRA9:RRB9"/>
    <mergeCell ref="RRH9:RRI9"/>
    <mergeCell ref="ROW9:ROX9"/>
    <mergeCell ref="RPD9:RPE9"/>
    <mergeCell ref="RPK9:RPL9"/>
    <mergeCell ref="RPR9:RPS9"/>
    <mergeCell ref="RPY9:RPZ9"/>
    <mergeCell ref="RYH9:RYI9"/>
    <mergeCell ref="RYO9:RYP9"/>
    <mergeCell ref="RYV9:RYW9"/>
    <mergeCell ref="RZC9:RZD9"/>
    <mergeCell ref="RZJ9:RZK9"/>
    <mergeCell ref="RWY9:RWZ9"/>
    <mergeCell ref="RXF9:RXG9"/>
    <mergeCell ref="RXM9:RXN9"/>
    <mergeCell ref="RXT9:RXU9"/>
    <mergeCell ref="RYA9:RYB9"/>
    <mergeCell ref="RVP9:RVQ9"/>
    <mergeCell ref="RVW9:RVX9"/>
    <mergeCell ref="RWD9:RWE9"/>
    <mergeCell ref="RWK9:RWL9"/>
    <mergeCell ref="RWR9:RWS9"/>
    <mergeCell ref="RUG9:RUH9"/>
    <mergeCell ref="RUN9:RUO9"/>
    <mergeCell ref="RUU9:RUV9"/>
    <mergeCell ref="RVB9:RVC9"/>
    <mergeCell ref="RVI9:RVJ9"/>
    <mergeCell ref="SDR9:SDS9"/>
    <mergeCell ref="SDY9:SDZ9"/>
    <mergeCell ref="SEF9:SEG9"/>
    <mergeCell ref="SEM9:SEN9"/>
    <mergeCell ref="SET9:SEU9"/>
    <mergeCell ref="SCI9:SCJ9"/>
    <mergeCell ref="SCP9:SCQ9"/>
    <mergeCell ref="SCW9:SCX9"/>
    <mergeCell ref="SDD9:SDE9"/>
    <mergeCell ref="SDK9:SDL9"/>
    <mergeCell ref="SAZ9:SBA9"/>
    <mergeCell ref="SBG9:SBH9"/>
    <mergeCell ref="SBN9:SBO9"/>
    <mergeCell ref="SBU9:SBV9"/>
    <mergeCell ref="SCB9:SCC9"/>
    <mergeCell ref="RZQ9:RZR9"/>
    <mergeCell ref="RZX9:RZY9"/>
    <mergeCell ref="SAE9:SAF9"/>
    <mergeCell ref="SAL9:SAM9"/>
    <mergeCell ref="SAS9:SAT9"/>
    <mergeCell ref="SJB9:SJC9"/>
    <mergeCell ref="SJI9:SJJ9"/>
    <mergeCell ref="SJP9:SJQ9"/>
    <mergeCell ref="SJW9:SJX9"/>
    <mergeCell ref="SKD9:SKE9"/>
    <mergeCell ref="SHS9:SHT9"/>
    <mergeCell ref="SHZ9:SIA9"/>
    <mergeCell ref="SIG9:SIH9"/>
    <mergeCell ref="SIN9:SIO9"/>
    <mergeCell ref="SIU9:SIV9"/>
    <mergeCell ref="SGJ9:SGK9"/>
    <mergeCell ref="SGQ9:SGR9"/>
    <mergeCell ref="SGX9:SGY9"/>
    <mergeCell ref="SHE9:SHF9"/>
    <mergeCell ref="SHL9:SHM9"/>
    <mergeCell ref="SFA9:SFB9"/>
    <mergeCell ref="SFH9:SFI9"/>
    <mergeCell ref="SFO9:SFP9"/>
    <mergeCell ref="SFV9:SFW9"/>
    <mergeCell ref="SGC9:SGD9"/>
    <mergeCell ref="SOL9:SOM9"/>
    <mergeCell ref="SOS9:SOT9"/>
    <mergeCell ref="SOZ9:SPA9"/>
    <mergeCell ref="SPG9:SPH9"/>
    <mergeCell ref="SPN9:SPO9"/>
    <mergeCell ref="SNC9:SND9"/>
    <mergeCell ref="SNJ9:SNK9"/>
    <mergeCell ref="SNQ9:SNR9"/>
    <mergeCell ref="SNX9:SNY9"/>
    <mergeCell ref="SOE9:SOF9"/>
    <mergeCell ref="SLT9:SLU9"/>
    <mergeCell ref="SMA9:SMB9"/>
    <mergeCell ref="SMH9:SMI9"/>
    <mergeCell ref="SMO9:SMP9"/>
    <mergeCell ref="SMV9:SMW9"/>
    <mergeCell ref="SKK9:SKL9"/>
    <mergeCell ref="SKR9:SKS9"/>
    <mergeCell ref="SKY9:SKZ9"/>
    <mergeCell ref="SLF9:SLG9"/>
    <mergeCell ref="SLM9:SLN9"/>
    <mergeCell ref="STV9:STW9"/>
    <mergeCell ref="SUC9:SUD9"/>
    <mergeCell ref="SUJ9:SUK9"/>
    <mergeCell ref="SUQ9:SUR9"/>
    <mergeCell ref="SUX9:SUY9"/>
    <mergeCell ref="SSM9:SSN9"/>
    <mergeCell ref="SST9:SSU9"/>
    <mergeCell ref="STA9:STB9"/>
    <mergeCell ref="STH9:STI9"/>
    <mergeCell ref="STO9:STP9"/>
    <mergeCell ref="SRD9:SRE9"/>
    <mergeCell ref="SRK9:SRL9"/>
    <mergeCell ref="SRR9:SRS9"/>
    <mergeCell ref="SRY9:SRZ9"/>
    <mergeCell ref="SSF9:SSG9"/>
    <mergeCell ref="SPU9:SPV9"/>
    <mergeCell ref="SQB9:SQC9"/>
    <mergeCell ref="SQI9:SQJ9"/>
    <mergeCell ref="SQP9:SQQ9"/>
    <mergeCell ref="SQW9:SQX9"/>
    <mergeCell ref="SZF9:SZG9"/>
    <mergeCell ref="SZM9:SZN9"/>
    <mergeCell ref="SZT9:SZU9"/>
    <mergeCell ref="TAA9:TAB9"/>
    <mergeCell ref="TAH9:TAI9"/>
    <mergeCell ref="SXW9:SXX9"/>
    <mergeCell ref="SYD9:SYE9"/>
    <mergeCell ref="SYK9:SYL9"/>
    <mergeCell ref="SYR9:SYS9"/>
    <mergeCell ref="SYY9:SYZ9"/>
    <mergeCell ref="SWN9:SWO9"/>
    <mergeCell ref="SWU9:SWV9"/>
    <mergeCell ref="SXB9:SXC9"/>
    <mergeCell ref="SXI9:SXJ9"/>
    <mergeCell ref="SXP9:SXQ9"/>
    <mergeCell ref="SVE9:SVF9"/>
    <mergeCell ref="SVL9:SVM9"/>
    <mergeCell ref="SVS9:SVT9"/>
    <mergeCell ref="SVZ9:SWA9"/>
    <mergeCell ref="SWG9:SWH9"/>
    <mergeCell ref="TEP9:TEQ9"/>
    <mergeCell ref="TEW9:TEX9"/>
    <mergeCell ref="TFD9:TFE9"/>
    <mergeCell ref="TFK9:TFL9"/>
    <mergeCell ref="TFR9:TFS9"/>
    <mergeCell ref="TDG9:TDH9"/>
    <mergeCell ref="TDN9:TDO9"/>
    <mergeCell ref="TDU9:TDV9"/>
    <mergeCell ref="TEB9:TEC9"/>
    <mergeCell ref="TEI9:TEJ9"/>
    <mergeCell ref="TBX9:TBY9"/>
    <mergeCell ref="TCE9:TCF9"/>
    <mergeCell ref="TCL9:TCM9"/>
    <mergeCell ref="TCS9:TCT9"/>
    <mergeCell ref="TCZ9:TDA9"/>
    <mergeCell ref="TAO9:TAP9"/>
    <mergeCell ref="TAV9:TAW9"/>
    <mergeCell ref="TBC9:TBD9"/>
    <mergeCell ref="TBJ9:TBK9"/>
    <mergeCell ref="TBQ9:TBR9"/>
    <mergeCell ref="TJZ9:TKA9"/>
    <mergeCell ref="TKG9:TKH9"/>
    <mergeCell ref="TKN9:TKO9"/>
    <mergeCell ref="TKU9:TKV9"/>
    <mergeCell ref="TLB9:TLC9"/>
    <mergeCell ref="TIQ9:TIR9"/>
    <mergeCell ref="TIX9:TIY9"/>
    <mergeCell ref="TJE9:TJF9"/>
    <mergeCell ref="TJL9:TJM9"/>
    <mergeCell ref="TJS9:TJT9"/>
    <mergeCell ref="THH9:THI9"/>
    <mergeCell ref="THO9:THP9"/>
    <mergeCell ref="THV9:THW9"/>
    <mergeCell ref="TIC9:TID9"/>
    <mergeCell ref="TIJ9:TIK9"/>
    <mergeCell ref="TFY9:TFZ9"/>
    <mergeCell ref="TGF9:TGG9"/>
    <mergeCell ref="TGM9:TGN9"/>
    <mergeCell ref="TGT9:TGU9"/>
    <mergeCell ref="THA9:THB9"/>
    <mergeCell ref="TPJ9:TPK9"/>
    <mergeCell ref="TPQ9:TPR9"/>
    <mergeCell ref="TPX9:TPY9"/>
    <mergeCell ref="TQE9:TQF9"/>
    <mergeCell ref="TQL9:TQM9"/>
    <mergeCell ref="TOA9:TOB9"/>
    <mergeCell ref="TOH9:TOI9"/>
    <mergeCell ref="TOO9:TOP9"/>
    <mergeCell ref="TOV9:TOW9"/>
    <mergeCell ref="TPC9:TPD9"/>
    <mergeCell ref="TMR9:TMS9"/>
    <mergeCell ref="TMY9:TMZ9"/>
    <mergeCell ref="TNF9:TNG9"/>
    <mergeCell ref="TNM9:TNN9"/>
    <mergeCell ref="TNT9:TNU9"/>
    <mergeCell ref="TLI9:TLJ9"/>
    <mergeCell ref="TLP9:TLQ9"/>
    <mergeCell ref="TLW9:TLX9"/>
    <mergeCell ref="TMD9:TME9"/>
    <mergeCell ref="TMK9:TML9"/>
    <mergeCell ref="TUT9:TUU9"/>
    <mergeCell ref="TVA9:TVB9"/>
    <mergeCell ref="TVH9:TVI9"/>
    <mergeCell ref="TVO9:TVP9"/>
    <mergeCell ref="TVV9:TVW9"/>
    <mergeCell ref="TTK9:TTL9"/>
    <mergeCell ref="TTR9:TTS9"/>
    <mergeCell ref="TTY9:TTZ9"/>
    <mergeCell ref="TUF9:TUG9"/>
    <mergeCell ref="TUM9:TUN9"/>
    <mergeCell ref="TSB9:TSC9"/>
    <mergeCell ref="TSI9:TSJ9"/>
    <mergeCell ref="TSP9:TSQ9"/>
    <mergeCell ref="TSW9:TSX9"/>
    <mergeCell ref="TTD9:TTE9"/>
    <mergeCell ref="TQS9:TQT9"/>
    <mergeCell ref="TQZ9:TRA9"/>
    <mergeCell ref="TRG9:TRH9"/>
    <mergeCell ref="TRN9:TRO9"/>
    <mergeCell ref="TRU9:TRV9"/>
    <mergeCell ref="UAD9:UAE9"/>
    <mergeCell ref="UAK9:UAL9"/>
    <mergeCell ref="UAR9:UAS9"/>
    <mergeCell ref="UAY9:UAZ9"/>
    <mergeCell ref="UBF9:UBG9"/>
    <mergeCell ref="TYU9:TYV9"/>
    <mergeCell ref="TZB9:TZC9"/>
    <mergeCell ref="TZI9:TZJ9"/>
    <mergeCell ref="TZP9:TZQ9"/>
    <mergeCell ref="TZW9:TZX9"/>
    <mergeCell ref="TXL9:TXM9"/>
    <mergeCell ref="TXS9:TXT9"/>
    <mergeCell ref="TXZ9:TYA9"/>
    <mergeCell ref="TYG9:TYH9"/>
    <mergeCell ref="TYN9:TYO9"/>
    <mergeCell ref="TWC9:TWD9"/>
    <mergeCell ref="TWJ9:TWK9"/>
    <mergeCell ref="TWQ9:TWR9"/>
    <mergeCell ref="TWX9:TWY9"/>
    <mergeCell ref="TXE9:TXF9"/>
    <mergeCell ref="UFN9:UFO9"/>
    <mergeCell ref="UFU9:UFV9"/>
    <mergeCell ref="UGB9:UGC9"/>
    <mergeCell ref="UGI9:UGJ9"/>
    <mergeCell ref="UGP9:UGQ9"/>
    <mergeCell ref="UEE9:UEF9"/>
    <mergeCell ref="UEL9:UEM9"/>
    <mergeCell ref="UES9:UET9"/>
    <mergeCell ref="UEZ9:UFA9"/>
    <mergeCell ref="UFG9:UFH9"/>
    <mergeCell ref="UCV9:UCW9"/>
    <mergeCell ref="UDC9:UDD9"/>
    <mergeCell ref="UDJ9:UDK9"/>
    <mergeCell ref="UDQ9:UDR9"/>
    <mergeCell ref="UDX9:UDY9"/>
    <mergeCell ref="UBM9:UBN9"/>
    <mergeCell ref="UBT9:UBU9"/>
    <mergeCell ref="UCA9:UCB9"/>
    <mergeCell ref="UCH9:UCI9"/>
    <mergeCell ref="UCO9:UCP9"/>
    <mergeCell ref="UKX9:UKY9"/>
    <mergeCell ref="ULE9:ULF9"/>
    <mergeCell ref="ULL9:ULM9"/>
    <mergeCell ref="ULS9:ULT9"/>
    <mergeCell ref="ULZ9:UMA9"/>
    <mergeCell ref="UJO9:UJP9"/>
    <mergeCell ref="UJV9:UJW9"/>
    <mergeCell ref="UKC9:UKD9"/>
    <mergeCell ref="UKJ9:UKK9"/>
    <mergeCell ref="UKQ9:UKR9"/>
    <mergeCell ref="UIF9:UIG9"/>
    <mergeCell ref="UIM9:UIN9"/>
    <mergeCell ref="UIT9:UIU9"/>
    <mergeCell ref="UJA9:UJB9"/>
    <mergeCell ref="UJH9:UJI9"/>
    <mergeCell ref="UGW9:UGX9"/>
    <mergeCell ref="UHD9:UHE9"/>
    <mergeCell ref="UHK9:UHL9"/>
    <mergeCell ref="UHR9:UHS9"/>
    <mergeCell ref="UHY9:UHZ9"/>
    <mergeCell ref="UQH9:UQI9"/>
    <mergeCell ref="UQO9:UQP9"/>
    <mergeCell ref="UQV9:UQW9"/>
    <mergeCell ref="URC9:URD9"/>
    <mergeCell ref="URJ9:URK9"/>
    <mergeCell ref="UOY9:UOZ9"/>
    <mergeCell ref="UPF9:UPG9"/>
    <mergeCell ref="UPM9:UPN9"/>
    <mergeCell ref="UPT9:UPU9"/>
    <mergeCell ref="UQA9:UQB9"/>
    <mergeCell ref="UNP9:UNQ9"/>
    <mergeCell ref="UNW9:UNX9"/>
    <mergeCell ref="UOD9:UOE9"/>
    <mergeCell ref="UOK9:UOL9"/>
    <mergeCell ref="UOR9:UOS9"/>
    <mergeCell ref="UMG9:UMH9"/>
    <mergeCell ref="UMN9:UMO9"/>
    <mergeCell ref="UMU9:UMV9"/>
    <mergeCell ref="UNB9:UNC9"/>
    <mergeCell ref="UNI9:UNJ9"/>
    <mergeCell ref="UVR9:UVS9"/>
    <mergeCell ref="UVY9:UVZ9"/>
    <mergeCell ref="UWF9:UWG9"/>
    <mergeCell ref="UWM9:UWN9"/>
    <mergeCell ref="UWT9:UWU9"/>
    <mergeCell ref="UUI9:UUJ9"/>
    <mergeCell ref="UUP9:UUQ9"/>
    <mergeCell ref="UUW9:UUX9"/>
    <mergeCell ref="UVD9:UVE9"/>
    <mergeCell ref="UVK9:UVL9"/>
    <mergeCell ref="USZ9:UTA9"/>
    <mergeCell ref="UTG9:UTH9"/>
    <mergeCell ref="UTN9:UTO9"/>
    <mergeCell ref="UTU9:UTV9"/>
    <mergeCell ref="UUB9:UUC9"/>
    <mergeCell ref="URQ9:URR9"/>
    <mergeCell ref="URX9:URY9"/>
    <mergeCell ref="USE9:USF9"/>
    <mergeCell ref="USL9:USM9"/>
    <mergeCell ref="USS9:UST9"/>
    <mergeCell ref="VBB9:VBC9"/>
    <mergeCell ref="VBI9:VBJ9"/>
    <mergeCell ref="VBP9:VBQ9"/>
    <mergeCell ref="VBW9:VBX9"/>
    <mergeCell ref="VCD9:VCE9"/>
    <mergeCell ref="UZS9:UZT9"/>
    <mergeCell ref="UZZ9:VAA9"/>
    <mergeCell ref="VAG9:VAH9"/>
    <mergeCell ref="VAN9:VAO9"/>
    <mergeCell ref="VAU9:VAV9"/>
    <mergeCell ref="UYJ9:UYK9"/>
    <mergeCell ref="UYQ9:UYR9"/>
    <mergeCell ref="UYX9:UYY9"/>
    <mergeCell ref="UZE9:UZF9"/>
    <mergeCell ref="UZL9:UZM9"/>
    <mergeCell ref="UXA9:UXB9"/>
    <mergeCell ref="UXH9:UXI9"/>
    <mergeCell ref="UXO9:UXP9"/>
    <mergeCell ref="UXV9:UXW9"/>
    <mergeCell ref="UYC9:UYD9"/>
    <mergeCell ref="VGL9:VGM9"/>
    <mergeCell ref="VGS9:VGT9"/>
    <mergeCell ref="VGZ9:VHA9"/>
    <mergeCell ref="VHG9:VHH9"/>
    <mergeCell ref="VHN9:VHO9"/>
    <mergeCell ref="VFC9:VFD9"/>
    <mergeCell ref="VFJ9:VFK9"/>
    <mergeCell ref="VFQ9:VFR9"/>
    <mergeCell ref="VFX9:VFY9"/>
    <mergeCell ref="VGE9:VGF9"/>
    <mergeCell ref="VDT9:VDU9"/>
    <mergeCell ref="VEA9:VEB9"/>
    <mergeCell ref="VEH9:VEI9"/>
    <mergeCell ref="VEO9:VEP9"/>
    <mergeCell ref="VEV9:VEW9"/>
    <mergeCell ref="VCK9:VCL9"/>
    <mergeCell ref="VCR9:VCS9"/>
    <mergeCell ref="VCY9:VCZ9"/>
    <mergeCell ref="VDF9:VDG9"/>
    <mergeCell ref="VDM9:VDN9"/>
    <mergeCell ref="VLV9:VLW9"/>
    <mergeCell ref="VMC9:VMD9"/>
    <mergeCell ref="VMJ9:VMK9"/>
    <mergeCell ref="VMQ9:VMR9"/>
    <mergeCell ref="VMX9:VMY9"/>
    <mergeCell ref="VKM9:VKN9"/>
    <mergeCell ref="VKT9:VKU9"/>
    <mergeCell ref="VLA9:VLB9"/>
    <mergeCell ref="VLH9:VLI9"/>
    <mergeCell ref="VLO9:VLP9"/>
    <mergeCell ref="VJD9:VJE9"/>
    <mergeCell ref="VJK9:VJL9"/>
    <mergeCell ref="VJR9:VJS9"/>
    <mergeCell ref="VJY9:VJZ9"/>
    <mergeCell ref="VKF9:VKG9"/>
    <mergeCell ref="VHU9:VHV9"/>
    <mergeCell ref="VIB9:VIC9"/>
    <mergeCell ref="VII9:VIJ9"/>
    <mergeCell ref="VIP9:VIQ9"/>
    <mergeCell ref="VIW9:VIX9"/>
    <mergeCell ref="VRF9:VRG9"/>
    <mergeCell ref="VRM9:VRN9"/>
    <mergeCell ref="VRT9:VRU9"/>
    <mergeCell ref="VSA9:VSB9"/>
    <mergeCell ref="VSH9:VSI9"/>
    <mergeCell ref="VPW9:VPX9"/>
    <mergeCell ref="VQD9:VQE9"/>
    <mergeCell ref="VQK9:VQL9"/>
    <mergeCell ref="VQR9:VQS9"/>
    <mergeCell ref="VQY9:VQZ9"/>
    <mergeCell ref="VON9:VOO9"/>
    <mergeCell ref="VOU9:VOV9"/>
    <mergeCell ref="VPB9:VPC9"/>
    <mergeCell ref="VPI9:VPJ9"/>
    <mergeCell ref="VPP9:VPQ9"/>
    <mergeCell ref="VNE9:VNF9"/>
    <mergeCell ref="VNL9:VNM9"/>
    <mergeCell ref="VNS9:VNT9"/>
    <mergeCell ref="VNZ9:VOA9"/>
    <mergeCell ref="VOG9:VOH9"/>
    <mergeCell ref="VWP9:VWQ9"/>
    <mergeCell ref="VWW9:VWX9"/>
    <mergeCell ref="VXD9:VXE9"/>
    <mergeCell ref="VXK9:VXL9"/>
    <mergeCell ref="VXR9:VXS9"/>
    <mergeCell ref="VVG9:VVH9"/>
    <mergeCell ref="VVN9:VVO9"/>
    <mergeCell ref="VVU9:VVV9"/>
    <mergeCell ref="VWB9:VWC9"/>
    <mergeCell ref="VWI9:VWJ9"/>
    <mergeCell ref="VTX9:VTY9"/>
    <mergeCell ref="VUE9:VUF9"/>
    <mergeCell ref="VUL9:VUM9"/>
    <mergeCell ref="VUS9:VUT9"/>
    <mergeCell ref="VUZ9:VVA9"/>
    <mergeCell ref="VSO9:VSP9"/>
    <mergeCell ref="VSV9:VSW9"/>
    <mergeCell ref="VTC9:VTD9"/>
    <mergeCell ref="VTJ9:VTK9"/>
    <mergeCell ref="VTQ9:VTR9"/>
    <mergeCell ref="WBZ9:WCA9"/>
    <mergeCell ref="WCG9:WCH9"/>
    <mergeCell ref="WCN9:WCO9"/>
    <mergeCell ref="WCU9:WCV9"/>
    <mergeCell ref="WDB9:WDC9"/>
    <mergeCell ref="WAQ9:WAR9"/>
    <mergeCell ref="WAX9:WAY9"/>
    <mergeCell ref="WBE9:WBF9"/>
    <mergeCell ref="WBL9:WBM9"/>
    <mergeCell ref="WBS9:WBT9"/>
    <mergeCell ref="VZH9:VZI9"/>
    <mergeCell ref="VZO9:VZP9"/>
    <mergeCell ref="VZV9:VZW9"/>
    <mergeCell ref="WAC9:WAD9"/>
    <mergeCell ref="WAJ9:WAK9"/>
    <mergeCell ref="VXY9:VXZ9"/>
    <mergeCell ref="VYF9:VYG9"/>
    <mergeCell ref="VYM9:VYN9"/>
    <mergeCell ref="VYT9:VYU9"/>
    <mergeCell ref="VZA9:VZB9"/>
    <mergeCell ref="WHJ9:WHK9"/>
    <mergeCell ref="WHQ9:WHR9"/>
    <mergeCell ref="WHX9:WHY9"/>
    <mergeCell ref="WIE9:WIF9"/>
    <mergeCell ref="WIL9:WIM9"/>
    <mergeCell ref="WGA9:WGB9"/>
    <mergeCell ref="WGH9:WGI9"/>
    <mergeCell ref="WGO9:WGP9"/>
    <mergeCell ref="WGV9:WGW9"/>
    <mergeCell ref="WHC9:WHD9"/>
    <mergeCell ref="WER9:WES9"/>
    <mergeCell ref="WEY9:WEZ9"/>
    <mergeCell ref="WFF9:WFG9"/>
    <mergeCell ref="WFM9:WFN9"/>
    <mergeCell ref="WFT9:WFU9"/>
    <mergeCell ref="WDI9:WDJ9"/>
    <mergeCell ref="WDP9:WDQ9"/>
    <mergeCell ref="WDW9:WDX9"/>
    <mergeCell ref="WED9:WEE9"/>
    <mergeCell ref="WEK9:WEL9"/>
    <mergeCell ref="WMT9:WMU9"/>
    <mergeCell ref="WNA9:WNB9"/>
    <mergeCell ref="WNH9:WNI9"/>
    <mergeCell ref="WNO9:WNP9"/>
    <mergeCell ref="WNV9:WNW9"/>
    <mergeCell ref="WLK9:WLL9"/>
    <mergeCell ref="WLR9:WLS9"/>
    <mergeCell ref="WLY9:WLZ9"/>
    <mergeCell ref="WMF9:WMG9"/>
    <mergeCell ref="WMM9:WMN9"/>
    <mergeCell ref="WKB9:WKC9"/>
    <mergeCell ref="WKI9:WKJ9"/>
    <mergeCell ref="WKP9:WKQ9"/>
    <mergeCell ref="WKW9:WKX9"/>
    <mergeCell ref="WLD9:WLE9"/>
    <mergeCell ref="WIS9:WIT9"/>
    <mergeCell ref="WIZ9:WJA9"/>
    <mergeCell ref="WJG9:WJH9"/>
    <mergeCell ref="WJN9:WJO9"/>
    <mergeCell ref="WJU9:WJV9"/>
    <mergeCell ref="XCQ9:XCR9"/>
    <mergeCell ref="XAF9:XAG9"/>
    <mergeCell ref="XAM9:XAN9"/>
    <mergeCell ref="WTM9:WTN9"/>
    <mergeCell ref="WTT9:WTU9"/>
    <mergeCell ref="WRI9:WRJ9"/>
    <mergeCell ref="WRP9:WRQ9"/>
    <mergeCell ref="WRW9:WRX9"/>
    <mergeCell ref="WPL9:WPM9"/>
    <mergeCell ref="WPS9:WPT9"/>
    <mergeCell ref="WPZ9:WQA9"/>
    <mergeCell ref="WQG9:WQH9"/>
    <mergeCell ref="WQN9:WQO9"/>
    <mergeCell ref="WOC9:WOD9"/>
    <mergeCell ref="WOJ9:WOK9"/>
    <mergeCell ref="WOQ9:WOR9"/>
    <mergeCell ref="WOX9:WOY9"/>
    <mergeCell ref="WPE9:WPF9"/>
    <mergeCell ref="WZK9:WZL9"/>
    <mergeCell ref="WVQ9:WVR9"/>
    <mergeCell ref="WVX9:WVY9"/>
    <mergeCell ref="WUA9:WUB9"/>
    <mergeCell ref="WUH9:WUI9"/>
    <mergeCell ref="WUO9:WUP9"/>
    <mergeCell ref="WSD9:WSE9"/>
    <mergeCell ref="WSK9:WSL9"/>
    <mergeCell ref="WSR9:WSS9"/>
    <mergeCell ref="WSY9:WSZ9"/>
    <mergeCell ref="WTF9:WTG9"/>
    <mergeCell ref="WQU9:WQV9"/>
    <mergeCell ref="WRB9:WRC9"/>
    <mergeCell ref="WZY9:WZZ9"/>
    <mergeCell ref="XEU9:XEV9"/>
    <mergeCell ref="AK10:AL10"/>
    <mergeCell ref="AR10:AS10"/>
    <mergeCell ref="AY10:AZ10"/>
    <mergeCell ref="BF10:BG10"/>
    <mergeCell ref="BM10:BN10"/>
    <mergeCell ref="BT10:BU10"/>
    <mergeCell ref="CA10:CB10"/>
    <mergeCell ref="CH10:CI10"/>
    <mergeCell ref="XCX9:XCY9"/>
    <mergeCell ref="XDE9:XDF9"/>
    <mergeCell ref="XDL9:XDM9"/>
    <mergeCell ref="XDS9:XDT9"/>
    <mergeCell ref="XDZ9:XEA9"/>
    <mergeCell ref="XBO9:XBP9"/>
    <mergeCell ref="XBV9:XBW9"/>
    <mergeCell ref="XCC9:XCD9"/>
    <mergeCell ref="XCJ9:XCK9"/>
    <mergeCell ref="DX10:DY10"/>
    <mergeCell ref="EE10:EF10"/>
    <mergeCell ref="EL10:EM10"/>
    <mergeCell ref="ES10:ET10"/>
    <mergeCell ref="EZ10:FA10"/>
    <mergeCell ref="CO10:CP10"/>
    <mergeCell ref="CV10:CW10"/>
    <mergeCell ref="DC10:DD10"/>
    <mergeCell ref="DJ10:DK10"/>
    <mergeCell ref="DQ10:DR10"/>
    <mergeCell ref="XEG9:XEH9"/>
    <mergeCell ref="XEN9:XEO9"/>
    <mergeCell ref="WZR9:WZS9"/>
    <mergeCell ref="WXN9:WXO9"/>
    <mergeCell ref="WXU9:WXV9"/>
    <mergeCell ref="WYB9:WYC9"/>
    <mergeCell ref="WYI9:WYJ9"/>
    <mergeCell ref="WYP9:WYQ9"/>
    <mergeCell ref="WWE9:WWF9"/>
    <mergeCell ref="WWL9:WWM9"/>
    <mergeCell ref="WWS9:WWT9"/>
    <mergeCell ref="WWZ9:WXA9"/>
    <mergeCell ref="WXG9:WXH9"/>
    <mergeCell ref="WUV9:WUW9"/>
    <mergeCell ref="WVC9:WVD9"/>
    <mergeCell ref="WVJ9:WVK9"/>
    <mergeCell ref="XAT9:XAU9"/>
    <mergeCell ref="XBA9:XBB9"/>
    <mergeCell ref="XBH9:XBI9"/>
    <mergeCell ref="WYW9:WYX9"/>
    <mergeCell ref="WZD9:WZE9"/>
    <mergeCell ref="JH10:JI10"/>
    <mergeCell ref="JO10:JP10"/>
    <mergeCell ref="JV10:JW10"/>
    <mergeCell ref="KC10:KD10"/>
    <mergeCell ref="KJ10:KK10"/>
    <mergeCell ref="HY10:HZ10"/>
    <mergeCell ref="IF10:IG10"/>
    <mergeCell ref="IM10:IN10"/>
    <mergeCell ref="IT10:IU10"/>
    <mergeCell ref="JA10:JB10"/>
    <mergeCell ref="GP10:GQ10"/>
    <mergeCell ref="GW10:GX10"/>
    <mergeCell ref="HD10:HE10"/>
    <mergeCell ref="HK10:HL10"/>
    <mergeCell ref="HR10:HS10"/>
    <mergeCell ref="FG10:FH10"/>
    <mergeCell ref="FN10:FO10"/>
    <mergeCell ref="FU10:FV10"/>
    <mergeCell ref="GB10:GC10"/>
    <mergeCell ref="GI10:GJ10"/>
    <mergeCell ref="OR10:OS10"/>
    <mergeCell ref="OY10:OZ10"/>
    <mergeCell ref="PF10:PG10"/>
    <mergeCell ref="PM10:PN10"/>
    <mergeCell ref="PT10:PU10"/>
    <mergeCell ref="NI10:NJ10"/>
    <mergeCell ref="NP10:NQ10"/>
    <mergeCell ref="NW10:NX10"/>
    <mergeCell ref="OD10:OE10"/>
    <mergeCell ref="OK10:OL10"/>
    <mergeCell ref="LZ10:MA10"/>
    <mergeCell ref="MG10:MH10"/>
    <mergeCell ref="MN10:MO10"/>
    <mergeCell ref="MU10:MV10"/>
    <mergeCell ref="NB10:NC10"/>
    <mergeCell ref="KQ10:KR10"/>
    <mergeCell ref="KX10:KY10"/>
    <mergeCell ref="LE10:LF10"/>
    <mergeCell ref="LL10:LM10"/>
    <mergeCell ref="LS10:LT10"/>
    <mergeCell ref="UB10:UC10"/>
    <mergeCell ref="UI10:UJ10"/>
    <mergeCell ref="UP10:UQ10"/>
    <mergeCell ref="UW10:UX10"/>
    <mergeCell ref="VD10:VE10"/>
    <mergeCell ref="SS10:ST10"/>
    <mergeCell ref="SZ10:TA10"/>
    <mergeCell ref="TG10:TH10"/>
    <mergeCell ref="TN10:TO10"/>
    <mergeCell ref="TU10:TV10"/>
    <mergeCell ref="RJ10:RK10"/>
    <mergeCell ref="RQ10:RR10"/>
    <mergeCell ref="RX10:RY10"/>
    <mergeCell ref="SE10:SF10"/>
    <mergeCell ref="SL10:SM10"/>
    <mergeCell ref="QA10:QB10"/>
    <mergeCell ref="QH10:QI10"/>
    <mergeCell ref="QO10:QP10"/>
    <mergeCell ref="QV10:QW10"/>
    <mergeCell ref="RC10:RD10"/>
    <mergeCell ref="ZL10:ZM10"/>
    <mergeCell ref="ZS10:ZT10"/>
    <mergeCell ref="ZZ10:AAA10"/>
    <mergeCell ref="AAG10:AAH10"/>
    <mergeCell ref="AAN10:AAO10"/>
    <mergeCell ref="YC10:YD10"/>
    <mergeCell ref="YJ10:YK10"/>
    <mergeCell ref="YQ10:YR10"/>
    <mergeCell ref="YX10:YY10"/>
    <mergeCell ref="ZE10:ZF10"/>
    <mergeCell ref="WT10:WU10"/>
    <mergeCell ref="XA10:XB10"/>
    <mergeCell ref="XH10:XI10"/>
    <mergeCell ref="XO10:XP10"/>
    <mergeCell ref="XV10:XW10"/>
    <mergeCell ref="VK10:VL10"/>
    <mergeCell ref="VR10:VS10"/>
    <mergeCell ref="VY10:VZ10"/>
    <mergeCell ref="WF10:WG10"/>
    <mergeCell ref="WM10:WN10"/>
    <mergeCell ref="AEV10:AEW10"/>
    <mergeCell ref="AFC10:AFD10"/>
    <mergeCell ref="AFJ10:AFK10"/>
    <mergeCell ref="AFQ10:AFR10"/>
    <mergeCell ref="AFX10:AFY10"/>
    <mergeCell ref="ADM10:ADN10"/>
    <mergeCell ref="ADT10:ADU10"/>
    <mergeCell ref="AEA10:AEB10"/>
    <mergeCell ref="AEH10:AEI10"/>
    <mergeCell ref="AEO10:AEP10"/>
    <mergeCell ref="ACD10:ACE10"/>
    <mergeCell ref="ACK10:ACL10"/>
    <mergeCell ref="ACR10:ACS10"/>
    <mergeCell ref="ACY10:ACZ10"/>
    <mergeCell ref="ADF10:ADG10"/>
    <mergeCell ref="AAU10:AAV10"/>
    <mergeCell ref="ABB10:ABC10"/>
    <mergeCell ref="ABI10:ABJ10"/>
    <mergeCell ref="ABP10:ABQ10"/>
    <mergeCell ref="ABW10:ABX10"/>
    <mergeCell ref="AKF10:AKG10"/>
    <mergeCell ref="AKM10:AKN10"/>
    <mergeCell ref="AKT10:AKU10"/>
    <mergeCell ref="ALA10:ALB10"/>
    <mergeCell ref="ALH10:ALI10"/>
    <mergeCell ref="AIW10:AIX10"/>
    <mergeCell ref="AJD10:AJE10"/>
    <mergeCell ref="AJK10:AJL10"/>
    <mergeCell ref="AJR10:AJS10"/>
    <mergeCell ref="AJY10:AJZ10"/>
    <mergeCell ref="AHN10:AHO10"/>
    <mergeCell ref="AHU10:AHV10"/>
    <mergeCell ref="AIB10:AIC10"/>
    <mergeCell ref="AII10:AIJ10"/>
    <mergeCell ref="AIP10:AIQ10"/>
    <mergeCell ref="AGE10:AGF10"/>
    <mergeCell ref="AGL10:AGM10"/>
    <mergeCell ref="AGS10:AGT10"/>
    <mergeCell ref="AGZ10:AHA10"/>
    <mergeCell ref="AHG10:AHH10"/>
    <mergeCell ref="APP10:APQ10"/>
    <mergeCell ref="APW10:APX10"/>
    <mergeCell ref="AQD10:AQE10"/>
    <mergeCell ref="AQK10:AQL10"/>
    <mergeCell ref="AQR10:AQS10"/>
    <mergeCell ref="AOG10:AOH10"/>
    <mergeCell ref="AON10:AOO10"/>
    <mergeCell ref="AOU10:AOV10"/>
    <mergeCell ref="APB10:APC10"/>
    <mergeCell ref="API10:APJ10"/>
    <mergeCell ref="AMX10:AMY10"/>
    <mergeCell ref="ANE10:ANF10"/>
    <mergeCell ref="ANL10:ANM10"/>
    <mergeCell ref="ANS10:ANT10"/>
    <mergeCell ref="ANZ10:AOA10"/>
    <mergeCell ref="ALO10:ALP10"/>
    <mergeCell ref="ALV10:ALW10"/>
    <mergeCell ref="AMC10:AMD10"/>
    <mergeCell ref="AMJ10:AMK10"/>
    <mergeCell ref="AMQ10:AMR10"/>
    <mergeCell ref="AUZ10:AVA10"/>
    <mergeCell ref="AVG10:AVH10"/>
    <mergeCell ref="AVN10:AVO10"/>
    <mergeCell ref="AVU10:AVV10"/>
    <mergeCell ref="AWB10:AWC10"/>
    <mergeCell ref="ATQ10:ATR10"/>
    <mergeCell ref="ATX10:ATY10"/>
    <mergeCell ref="AUE10:AUF10"/>
    <mergeCell ref="AUL10:AUM10"/>
    <mergeCell ref="AUS10:AUT10"/>
    <mergeCell ref="ASH10:ASI10"/>
    <mergeCell ref="ASO10:ASP10"/>
    <mergeCell ref="ASV10:ASW10"/>
    <mergeCell ref="ATC10:ATD10"/>
    <mergeCell ref="ATJ10:ATK10"/>
    <mergeCell ref="AQY10:AQZ10"/>
    <mergeCell ref="ARF10:ARG10"/>
    <mergeCell ref="ARM10:ARN10"/>
    <mergeCell ref="ART10:ARU10"/>
    <mergeCell ref="ASA10:ASB10"/>
    <mergeCell ref="BAJ10:BAK10"/>
    <mergeCell ref="BAQ10:BAR10"/>
    <mergeCell ref="BAX10:BAY10"/>
    <mergeCell ref="BBE10:BBF10"/>
    <mergeCell ref="BBL10:BBM10"/>
    <mergeCell ref="AZA10:AZB10"/>
    <mergeCell ref="AZH10:AZI10"/>
    <mergeCell ref="AZO10:AZP10"/>
    <mergeCell ref="AZV10:AZW10"/>
    <mergeCell ref="BAC10:BAD10"/>
    <mergeCell ref="AXR10:AXS10"/>
    <mergeCell ref="AXY10:AXZ10"/>
    <mergeCell ref="AYF10:AYG10"/>
    <mergeCell ref="AYM10:AYN10"/>
    <mergeCell ref="AYT10:AYU10"/>
    <mergeCell ref="AWI10:AWJ10"/>
    <mergeCell ref="AWP10:AWQ10"/>
    <mergeCell ref="AWW10:AWX10"/>
    <mergeCell ref="AXD10:AXE10"/>
    <mergeCell ref="AXK10:AXL10"/>
    <mergeCell ref="BFT10:BFU10"/>
    <mergeCell ref="BGA10:BGB10"/>
    <mergeCell ref="BGH10:BGI10"/>
    <mergeCell ref="BGO10:BGP10"/>
    <mergeCell ref="BGV10:BGW10"/>
    <mergeCell ref="BEK10:BEL10"/>
    <mergeCell ref="BER10:BES10"/>
    <mergeCell ref="BEY10:BEZ10"/>
    <mergeCell ref="BFF10:BFG10"/>
    <mergeCell ref="BFM10:BFN10"/>
    <mergeCell ref="BDB10:BDC10"/>
    <mergeCell ref="BDI10:BDJ10"/>
    <mergeCell ref="BDP10:BDQ10"/>
    <mergeCell ref="BDW10:BDX10"/>
    <mergeCell ref="BED10:BEE10"/>
    <mergeCell ref="BBS10:BBT10"/>
    <mergeCell ref="BBZ10:BCA10"/>
    <mergeCell ref="BCG10:BCH10"/>
    <mergeCell ref="BCN10:BCO10"/>
    <mergeCell ref="BCU10:BCV10"/>
    <mergeCell ref="BLD10:BLE10"/>
    <mergeCell ref="BLK10:BLL10"/>
    <mergeCell ref="BLR10:BLS10"/>
    <mergeCell ref="BLY10:BLZ10"/>
    <mergeCell ref="BMF10:BMG10"/>
    <mergeCell ref="BJU10:BJV10"/>
    <mergeCell ref="BKB10:BKC10"/>
    <mergeCell ref="BKI10:BKJ10"/>
    <mergeCell ref="BKP10:BKQ10"/>
    <mergeCell ref="BKW10:BKX10"/>
    <mergeCell ref="BIL10:BIM10"/>
    <mergeCell ref="BIS10:BIT10"/>
    <mergeCell ref="BIZ10:BJA10"/>
    <mergeCell ref="BJG10:BJH10"/>
    <mergeCell ref="BJN10:BJO10"/>
    <mergeCell ref="BHC10:BHD10"/>
    <mergeCell ref="BHJ10:BHK10"/>
    <mergeCell ref="BHQ10:BHR10"/>
    <mergeCell ref="BHX10:BHY10"/>
    <mergeCell ref="BIE10:BIF10"/>
    <mergeCell ref="BQN10:BQO10"/>
    <mergeCell ref="BQU10:BQV10"/>
    <mergeCell ref="BRB10:BRC10"/>
    <mergeCell ref="BRI10:BRJ10"/>
    <mergeCell ref="BRP10:BRQ10"/>
    <mergeCell ref="BPE10:BPF10"/>
    <mergeCell ref="BPL10:BPM10"/>
    <mergeCell ref="BPS10:BPT10"/>
    <mergeCell ref="BPZ10:BQA10"/>
    <mergeCell ref="BQG10:BQH10"/>
    <mergeCell ref="BNV10:BNW10"/>
    <mergeCell ref="BOC10:BOD10"/>
    <mergeCell ref="BOJ10:BOK10"/>
    <mergeCell ref="BOQ10:BOR10"/>
    <mergeCell ref="BOX10:BOY10"/>
    <mergeCell ref="BMM10:BMN10"/>
    <mergeCell ref="BMT10:BMU10"/>
    <mergeCell ref="BNA10:BNB10"/>
    <mergeCell ref="BNH10:BNI10"/>
    <mergeCell ref="BNO10:BNP10"/>
    <mergeCell ref="BVX10:BVY10"/>
    <mergeCell ref="BWE10:BWF10"/>
    <mergeCell ref="BWL10:BWM10"/>
    <mergeCell ref="BWS10:BWT10"/>
    <mergeCell ref="BWZ10:BXA10"/>
    <mergeCell ref="BUO10:BUP10"/>
    <mergeCell ref="BUV10:BUW10"/>
    <mergeCell ref="BVC10:BVD10"/>
    <mergeCell ref="BVJ10:BVK10"/>
    <mergeCell ref="BVQ10:BVR10"/>
    <mergeCell ref="BTF10:BTG10"/>
    <mergeCell ref="BTM10:BTN10"/>
    <mergeCell ref="BTT10:BTU10"/>
    <mergeCell ref="BUA10:BUB10"/>
    <mergeCell ref="BUH10:BUI10"/>
    <mergeCell ref="BRW10:BRX10"/>
    <mergeCell ref="BSD10:BSE10"/>
    <mergeCell ref="BSK10:BSL10"/>
    <mergeCell ref="BSR10:BSS10"/>
    <mergeCell ref="BSY10:BSZ10"/>
    <mergeCell ref="CBH10:CBI10"/>
    <mergeCell ref="CBO10:CBP10"/>
    <mergeCell ref="CBV10:CBW10"/>
    <mergeCell ref="CCC10:CCD10"/>
    <mergeCell ref="CCJ10:CCK10"/>
    <mergeCell ref="BZY10:BZZ10"/>
    <mergeCell ref="CAF10:CAG10"/>
    <mergeCell ref="CAM10:CAN10"/>
    <mergeCell ref="CAT10:CAU10"/>
    <mergeCell ref="CBA10:CBB10"/>
    <mergeCell ref="BYP10:BYQ10"/>
    <mergeCell ref="BYW10:BYX10"/>
    <mergeCell ref="BZD10:BZE10"/>
    <mergeCell ref="BZK10:BZL10"/>
    <mergeCell ref="BZR10:BZS10"/>
    <mergeCell ref="BXG10:BXH10"/>
    <mergeCell ref="BXN10:BXO10"/>
    <mergeCell ref="BXU10:BXV10"/>
    <mergeCell ref="BYB10:BYC10"/>
    <mergeCell ref="BYI10:BYJ10"/>
    <mergeCell ref="CGR10:CGS10"/>
    <mergeCell ref="CGY10:CGZ10"/>
    <mergeCell ref="CHF10:CHG10"/>
    <mergeCell ref="CHM10:CHN10"/>
    <mergeCell ref="CHT10:CHU10"/>
    <mergeCell ref="CFI10:CFJ10"/>
    <mergeCell ref="CFP10:CFQ10"/>
    <mergeCell ref="CFW10:CFX10"/>
    <mergeCell ref="CGD10:CGE10"/>
    <mergeCell ref="CGK10:CGL10"/>
    <mergeCell ref="CDZ10:CEA10"/>
    <mergeCell ref="CEG10:CEH10"/>
    <mergeCell ref="CEN10:CEO10"/>
    <mergeCell ref="CEU10:CEV10"/>
    <mergeCell ref="CFB10:CFC10"/>
    <mergeCell ref="CCQ10:CCR10"/>
    <mergeCell ref="CCX10:CCY10"/>
    <mergeCell ref="CDE10:CDF10"/>
    <mergeCell ref="CDL10:CDM10"/>
    <mergeCell ref="CDS10:CDT10"/>
    <mergeCell ref="CMB10:CMC10"/>
    <mergeCell ref="CMI10:CMJ10"/>
    <mergeCell ref="CMP10:CMQ10"/>
    <mergeCell ref="CMW10:CMX10"/>
    <mergeCell ref="CND10:CNE10"/>
    <mergeCell ref="CKS10:CKT10"/>
    <mergeCell ref="CKZ10:CLA10"/>
    <mergeCell ref="CLG10:CLH10"/>
    <mergeCell ref="CLN10:CLO10"/>
    <mergeCell ref="CLU10:CLV10"/>
    <mergeCell ref="CJJ10:CJK10"/>
    <mergeCell ref="CJQ10:CJR10"/>
    <mergeCell ref="CJX10:CJY10"/>
    <mergeCell ref="CKE10:CKF10"/>
    <mergeCell ref="CKL10:CKM10"/>
    <mergeCell ref="CIA10:CIB10"/>
    <mergeCell ref="CIH10:CII10"/>
    <mergeCell ref="CIO10:CIP10"/>
    <mergeCell ref="CIV10:CIW10"/>
    <mergeCell ref="CJC10:CJD10"/>
    <mergeCell ref="CRL10:CRM10"/>
    <mergeCell ref="CRS10:CRT10"/>
    <mergeCell ref="CRZ10:CSA10"/>
    <mergeCell ref="CSG10:CSH10"/>
    <mergeCell ref="CSN10:CSO10"/>
    <mergeCell ref="CQC10:CQD10"/>
    <mergeCell ref="CQJ10:CQK10"/>
    <mergeCell ref="CQQ10:CQR10"/>
    <mergeCell ref="CQX10:CQY10"/>
    <mergeCell ref="CRE10:CRF10"/>
    <mergeCell ref="COT10:COU10"/>
    <mergeCell ref="CPA10:CPB10"/>
    <mergeCell ref="CPH10:CPI10"/>
    <mergeCell ref="CPO10:CPP10"/>
    <mergeCell ref="CPV10:CPW10"/>
    <mergeCell ref="CNK10:CNL10"/>
    <mergeCell ref="CNR10:CNS10"/>
    <mergeCell ref="CNY10:CNZ10"/>
    <mergeCell ref="COF10:COG10"/>
    <mergeCell ref="COM10:CON10"/>
    <mergeCell ref="CWV10:CWW10"/>
    <mergeCell ref="CXC10:CXD10"/>
    <mergeCell ref="CXJ10:CXK10"/>
    <mergeCell ref="CXQ10:CXR10"/>
    <mergeCell ref="CXX10:CXY10"/>
    <mergeCell ref="CVM10:CVN10"/>
    <mergeCell ref="CVT10:CVU10"/>
    <mergeCell ref="CWA10:CWB10"/>
    <mergeCell ref="CWH10:CWI10"/>
    <mergeCell ref="CWO10:CWP10"/>
    <mergeCell ref="CUD10:CUE10"/>
    <mergeCell ref="CUK10:CUL10"/>
    <mergeCell ref="CUR10:CUS10"/>
    <mergeCell ref="CUY10:CUZ10"/>
    <mergeCell ref="CVF10:CVG10"/>
    <mergeCell ref="CSU10:CSV10"/>
    <mergeCell ref="CTB10:CTC10"/>
    <mergeCell ref="CTI10:CTJ10"/>
    <mergeCell ref="CTP10:CTQ10"/>
    <mergeCell ref="CTW10:CTX10"/>
    <mergeCell ref="DCF10:DCG10"/>
    <mergeCell ref="DCM10:DCN10"/>
    <mergeCell ref="DCT10:DCU10"/>
    <mergeCell ref="DDA10:DDB10"/>
    <mergeCell ref="DDH10:DDI10"/>
    <mergeCell ref="DAW10:DAX10"/>
    <mergeCell ref="DBD10:DBE10"/>
    <mergeCell ref="DBK10:DBL10"/>
    <mergeCell ref="DBR10:DBS10"/>
    <mergeCell ref="DBY10:DBZ10"/>
    <mergeCell ref="CZN10:CZO10"/>
    <mergeCell ref="CZU10:CZV10"/>
    <mergeCell ref="DAB10:DAC10"/>
    <mergeCell ref="DAI10:DAJ10"/>
    <mergeCell ref="DAP10:DAQ10"/>
    <mergeCell ref="CYE10:CYF10"/>
    <mergeCell ref="CYL10:CYM10"/>
    <mergeCell ref="CYS10:CYT10"/>
    <mergeCell ref="CYZ10:CZA10"/>
    <mergeCell ref="CZG10:CZH10"/>
    <mergeCell ref="DHP10:DHQ10"/>
    <mergeCell ref="DHW10:DHX10"/>
    <mergeCell ref="DID10:DIE10"/>
    <mergeCell ref="DIK10:DIL10"/>
    <mergeCell ref="DIR10:DIS10"/>
    <mergeCell ref="DGG10:DGH10"/>
    <mergeCell ref="DGN10:DGO10"/>
    <mergeCell ref="DGU10:DGV10"/>
    <mergeCell ref="DHB10:DHC10"/>
    <mergeCell ref="DHI10:DHJ10"/>
    <mergeCell ref="DEX10:DEY10"/>
    <mergeCell ref="DFE10:DFF10"/>
    <mergeCell ref="DFL10:DFM10"/>
    <mergeCell ref="DFS10:DFT10"/>
    <mergeCell ref="DFZ10:DGA10"/>
    <mergeCell ref="DDO10:DDP10"/>
    <mergeCell ref="DDV10:DDW10"/>
    <mergeCell ref="DEC10:DED10"/>
    <mergeCell ref="DEJ10:DEK10"/>
    <mergeCell ref="DEQ10:DER10"/>
    <mergeCell ref="DMZ10:DNA10"/>
    <mergeCell ref="DNG10:DNH10"/>
    <mergeCell ref="DNN10:DNO10"/>
    <mergeCell ref="DNU10:DNV10"/>
    <mergeCell ref="DOB10:DOC10"/>
    <mergeCell ref="DLQ10:DLR10"/>
    <mergeCell ref="DLX10:DLY10"/>
    <mergeCell ref="DME10:DMF10"/>
    <mergeCell ref="DML10:DMM10"/>
    <mergeCell ref="DMS10:DMT10"/>
    <mergeCell ref="DKH10:DKI10"/>
    <mergeCell ref="DKO10:DKP10"/>
    <mergeCell ref="DKV10:DKW10"/>
    <mergeCell ref="DLC10:DLD10"/>
    <mergeCell ref="DLJ10:DLK10"/>
    <mergeCell ref="DIY10:DIZ10"/>
    <mergeCell ref="DJF10:DJG10"/>
    <mergeCell ref="DJM10:DJN10"/>
    <mergeCell ref="DJT10:DJU10"/>
    <mergeCell ref="DKA10:DKB10"/>
    <mergeCell ref="DSJ10:DSK10"/>
    <mergeCell ref="DSQ10:DSR10"/>
    <mergeCell ref="DSX10:DSY10"/>
    <mergeCell ref="DTE10:DTF10"/>
    <mergeCell ref="DTL10:DTM10"/>
    <mergeCell ref="DRA10:DRB10"/>
    <mergeCell ref="DRH10:DRI10"/>
    <mergeCell ref="DRO10:DRP10"/>
    <mergeCell ref="DRV10:DRW10"/>
    <mergeCell ref="DSC10:DSD10"/>
    <mergeCell ref="DPR10:DPS10"/>
    <mergeCell ref="DPY10:DPZ10"/>
    <mergeCell ref="DQF10:DQG10"/>
    <mergeCell ref="DQM10:DQN10"/>
    <mergeCell ref="DQT10:DQU10"/>
    <mergeCell ref="DOI10:DOJ10"/>
    <mergeCell ref="DOP10:DOQ10"/>
    <mergeCell ref="DOW10:DOX10"/>
    <mergeCell ref="DPD10:DPE10"/>
    <mergeCell ref="DPK10:DPL10"/>
    <mergeCell ref="DXT10:DXU10"/>
    <mergeCell ref="DYA10:DYB10"/>
    <mergeCell ref="DYH10:DYI10"/>
    <mergeCell ref="DYO10:DYP10"/>
    <mergeCell ref="DYV10:DYW10"/>
    <mergeCell ref="DWK10:DWL10"/>
    <mergeCell ref="DWR10:DWS10"/>
    <mergeCell ref="DWY10:DWZ10"/>
    <mergeCell ref="DXF10:DXG10"/>
    <mergeCell ref="DXM10:DXN10"/>
    <mergeCell ref="DVB10:DVC10"/>
    <mergeCell ref="DVI10:DVJ10"/>
    <mergeCell ref="DVP10:DVQ10"/>
    <mergeCell ref="DVW10:DVX10"/>
    <mergeCell ref="DWD10:DWE10"/>
    <mergeCell ref="DTS10:DTT10"/>
    <mergeCell ref="DTZ10:DUA10"/>
    <mergeCell ref="DUG10:DUH10"/>
    <mergeCell ref="DUN10:DUO10"/>
    <mergeCell ref="DUU10:DUV10"/>
    <mergeCell ref="EDD10:EDE10"/>
    <mergeCell ref="EDK10:EDL10"/>
    <mergeCell ref="EDR10:EDS10"/>
    <mergeCell ref="EDY10:EDZ10"/>
    <mergeCell ref="EEF10:EEG10"/>
    <mergeCell ref="EBU10:EBV10"/>
    <mergeCell ref="ECB10:ECC10"/>
    <mergeCell ref="ECI10:ECJ10"/>
    <mergeCell ref="ECP10:ECQ10"/>
    <mergeCell ref="ECW10:ECX10"/>
    <mergeCell ref="EAL10:EAM10"/>
    <mergeCell ref="EAS10:EAT10"/>
    <mergeCell ref="EAZ10:EBA10"/>
    <mergeCell ref="EBG10:EBH10"/>
    <mergeCell ref="EBN10:EBO10"/>
    <mergeCell ref="DZC10:DZD10"/>
    <mergeCell ref="DZJ10:DZK10"/>
    <mergeCell ref="DZQ10:DZR10"/>
    <mergeCell ref="DZX10:DZY10"/>
    <mergeCell ref="EAE10:EAF10"/>
    <mergeCell ref="EIN10:EIO10"/>
    <mergeCell ref="EIU10:EIV10"/>
    <mergeCell ref="EJB10:EJC10"/>
    <mergeCell ref="EJI10:EJJ10"/>
    <mergeCell ref="EJP10:EJQ10"/>
    <mergeCell ref="EHE10:EHF10"/>
    <mergeCell ref="EHL10:EHM10"/>
    <mergeCell ref="EHS10:EHT10"/>
    <mergeCell ref="EHZ10:EIA10"/>
    <mergeCell ref="EIG10:EIH10"/>
    <mergeCell ref="EFV10:EFW10"/>
    <mergeCell ref="EGC10:EGD10"/>
    <mergeCell ref="EGJ10:EGK10"/>
    <mergeCell ref="EGQ10:EGR10"/>
    <mergeCell ref="EGX10:EGY10"/>
    <mergeCell ref="EEM10:EEN10"/>
    <mergeCell ref="EET10:EEU10"/>
    <mergeCell ref="EFA10:EFB10"/>
    <mergeCell ref="EFH10:EFI10"/>
    <mergeCell ref="EFO10:EFP10"/>
    <mergeCell ref="ENX10:ENY10"/>
    <mergeCell ref="EOE10:EOF10"/>
    <mergeCell ref="EOL10:EOM10"/>
    <mergeCell ref="EOS10:EOT10"/>
    <mergeCell ref="EOZ10:EPA10"/>
    <mergeCell ref="EMO10:EMP10"/>
    <mergeCell ref="EMV10:EMW10"/>
    <mergeCell ref="ENC10:END10"/>
    <mergeCell ref="ENJ10:ENK10"/>
    <mergeCell ref="ENQ10:ENR10"/>
    <mergeCell ref="ELF10:ELG10"/>
    <mergeCell ref="ELM10:ELN10"/>
    <mergeCell ref="ELT10:ELU10"/>
    <mergeCell ref="EMA10:EMB10"/>
    <mergeCell ref="EMH10:EMI10"/>
    <mergeCell ref="EJW10:EJX10"/>
    <mergeCell ref="EKD10:EKE10"/>
    <mergeCell ref="EKK10:EKL10"/>
    <mergeCell ref="EKR10:EKS10"/>
    <mergeCell ref="EKY10:EKZ10"/>
    <mergeCell ref="ETH10:ETI10"/>
    <mergeCell ref="ETO10:ETP10"/>
    <mergeCell ref="ETV10:ETW10"/>
    <mergeCell ref="EUC10:EUD10"/>
    <mergeCell ref="EUJ10:EUK10"/>
    <mergeCell ref="ERY10:ERZ10"/>
    <mergeCell ref="ESF10:ESG10"/>
    <mergeCell ref="ESM10:ESN10"/>
    <mergeCell ref="EST10:ESU10"/>
    <mergeCell ref="ETA10:ETB10"/>
    <mergeCell ref="EQP10:EQQ10"/>
    <mergeCell ref="EQW10:EQX10"/>
    <mergeCell ref="ERD10:ERE10"/>
    <mergeCell ref="ERK10:ERL10"/>
    <mergeCell ref="ERR10:ERS10"/>
    <mergeCell ref="EPG10:EPH10"/>
    <mergeCell ref="EPN10:EPO10"/>
    <mergeCell ref="EPU10:EPV10"/>
    <mergeCell ref="EQB10:EQC10"/>
    <mergeCell ref="EQI10:EQJ10"/>
    <mergeCell ref="EYR10:EYS10"/>
    <mergeCell ref="EYY10:EYZ10"/>
    <mergeCell ref="EZF10:EZG10"/>
    <mergeCell ref="EZM10:EZN10"/>
    <mergeCell ref="EZT10:EZU10"/>
    <mergeCell ref="EXI10:EXJ10"/>
    <mergeCell ref="EXP10:EXQ10"/>
    <mergeCell ref="EXW10:EXX10"/>
    <mergeCell ref="EYD10:EYE10"/>
    <mergeCell ref="EYK10:EYL10"/>
    <mergeCell ref="EVZ10:EWA10"/>
    <mergeCell ref="EWG10:EWH10"/>
    <mergeCell ref="EWN10:EWO10"/>
    <mergeCell ref="EWU10:EWV10"/>
    <mergeCell ref="EXB10:EXC10"/>
    <mergeCell ref="EUQ10:EUR10"/>
    <mergeCell ref="EUX10:EUY10"/>
    <mergeCell ref="EVE10:EVF10"/>
    <mergeCell ref="EVL10:EVM10"/>
    <mergeCell ref="EVS10:EVT10"/>
    <mergeCell ref="FEB10:FEC10"/>
    <mergeCell ref="FEI10:FEJ10"/>
    <mergeCell ref="FEP10:FEQ10"/>
    <mergeCell ref="FEW10:FEX10"/>
    <mergeCell ref="FFD10:FFE10"/>
    <mergeCell ref="FCS10:FCT10"/>
    <mergeCell ref="FCZ10:FDA10"/>
    <mergeCell ref="FDG10:FDH10"/>
    <mergeCell ref="FDN10:FDO10"/>
    <mergeCell ref="FDU10:FDV10"/>
    <mergeCell ref="FBJ10:FBK10"/>
    <mergeCell ref="FBQ10:FBR10"/>
    <mergeCell ref="FBX10:FBY10"/>
    <mergeCell ref="FCE10:FCF10"/>
    <mergeCell ref="FCL10:FCM10"/>
    <mergeCell ref="FAA10:FAB10"/>
    <mergeCell ref="FAH10:FAI10"/>
    <mergeCell ref="FAO10:FAP10"/>
    <mergeCell ref="FAV10:FAW10"/>
    <mergeCell ref="FBC10:FBD10"/>
    <mergeCell ref="FJL10:FJM10"/>
    <mergeCell ref="FJS10:FJT10"/>
    <mergeCell ref="FJZ10:FKA10"/>
    <mergeCell ref="FKG10:FKH10"/>
    <mergeCell ref="FKN10:FKO10"/>
    <mergeCell ref="FIC10:FID10"/>
    <mergeCell ref="FIJ10:FIK10"/>
    <mergeCell ref="FIQ10:FIR10"/>
    <mergeCell ref="FIX10:FIY10"/>
    <mergeCell ref="FJE10:FJF10"/>
    <mergeCell ref="FGT10:FGU10"/>
    <mergeCell ref="FHA10:FHB10"/>
    <mergeCell ref="FHH10:FHI10"/>
    <mergeCell ref="FHO10:FHP10"/>
    <mergeCell ref="FHV10:FHW10"/>
    <mergeCell ref="FFK10:FFL10"/>
    <mergeCell ref="FFR10:FFS10"/>
    <mergeCell ref="FFY10:FFZ10"/>
    <mergeCell ref="FGF10:FGG10"/>
    <mergeCell ref="FGM10:FGN10"/>
    <mergeCell ref="FOV10:FOW10"/>
    <mergeCell ref="FPC10:FPD10"/>
    <mergeCell ref="FPJ10:FPK10"/>
    <mergeCell ref="FPQ10:FPR10"/>
    <mergeCell ref="FPX10:FPY10"/>
    <mergeCell ref="FNM10:FNN10"/>
    <mergeCell ref="FNT10:FNU10"/>
    <mergeCell ref="FOA10:FOB10"/>
    <mergeCell ref="FOH10:FOI10"/>
    <mergeCell ref="FOO10:FOP10"/>
    <mergeCell ref="FMD10:FME10"/>
    <mergeCell ref="FMK10:FML10"/>
    <mergeCell ref="FMR10:FMS10"/>
    <mergeCell ref="FMY10:FMZ10"/>
    <mergeCell ref="FNF10:FNG10"/>
    <mergeCell ref="FKU10:FKV10"/>
    <mergeCell ref="FLB10:FLC10"/>
    <mergeCell ref="FLI10:FLJ10"/>
    <mergeCell ref="FLP10:FLQ10"/>
    <mergeCell ref="FLW10:FLX10"/>
    <mergeCell ref="FUF10:FUG10"/>
    <mergeCell ref="FUM10:FUN10"/>
    <mergeCell ref="FUT10:FUU10"/>
    <mergeCell ref="FVA10:FVB10"/>
    <mergeCell ref="FVH10:FVI10"/>
    <mergeCell ref="FSW10:FSX10"/>
    <mergeCell ref="FTD10:FTE10"/>
    <mergeCell ref="FTK10:FTL10"/>
    <mergeCell ref="FTR10:FTS10"/>
    <mergeCell ref="FTY10:FTZ10"/>
    <mergeCell ref="FRN10:FRO10"/>
    <mergeCell ref="FRU10:FRV10"/>
    <mergeCell ref="FSB10:FSC10"/>
    <mergeCell ref="FSI10:FSJ10"/>
    <mergeCell ref="FSP10:FSQ10"/>
    <mergeCell ref="FQE10:FQF10"/>
    <mergeCell ref="FQL10:FQM10"/>
    <mergeCell ref="FQS10:FQT10"/>
    <mergeCell ref="FQZ10:FRA10"/>
    <mergeCell ref="FRG10:FRH10"/>
    <mergeCell ref="FZP10:FZQ10"/>
    <mergeCell ref="FZW10:FZX10"/>
    <mergeCell ref="GAD10:GAE10"/>
    <mergeCell ref="GAK10:GAL10"/>
    <mergeCell ref="GAR10:GAS10"/>
    <mergeCell ref="FYG10:FYH10"/>
    <mergeCell ref="FYN10:FYO10"/>
    <mergeCell ref="FYU10:FYV10"/>
    <mergeCell ref="FZB10:FZC10"/>
    <mergeCell ref="FZI10:FZJ10"/>
    <mergeCell ref="FWX10:FWY10"/>
    <mergeCell ref="FXE10:FXF10"/>
    <mergeCell ref="FXL10:FXM10"/>
    <mergeCell ref="FXS10:FXT10"/>
    <mergeCell ref="FXZ10:FYA10"/>
    <mergeCell ref="FVO10:FVP10"/>
    <mergeCell ref="FVV10:FVW10"/>
    <mergeCell ref="FWC10:FWD10"/>
    <mergeCell ref="FWJ10:FWK10"/>
    <mergeCell ref="FWQ10:FWR10"/>
    <mergeCell ref="GEZ10:GFA10"/>
    <mergeCell ref="GFG10:GFH10"/>
    <mergeCell ref="GFN10:GFO10"/>
    <mergeCell ref="GFU10:GFV10"/>
    <mergeCell ref="GGB10:GGC10"/>
    <mergeCell ref="GDQ10:GDR10"/>
    <mergeCell ref="GDX10:GDY10"/>
    <mergeCell ref="GEE10:GEF10"/>
    <mergeCell ref="GEL10:GEM10"/>
    <mergeCell ref="GES10:GET10"/>
    <mergeCell ref="GCH10:GCI10"/>
    <mergeCell ref="GCO10:GCP10"/>
    <mergeCell ref="GCV10:GCW10"/>
    <mergeCell ref="GDC10:GDD10"/>
    <mergeCell ref="GDJ10:GDK10"/>
    <mergeCell ref="GAY10:GAZ10"/>
    <mergeCell ref="GBF10:GBG10"/>
    <mergeCell ref="GBM10:GBN10"/>
    <mergeCell ref="GBT10:GBU10"/>
    <mergeCell ref="GCA10:GCB10"/>
    <mergeCell ref="GKJ10:GKK10"/>
    <mergeCell ref="GKQ10:GKR10"/>
    <mergeCell ref="GKX10:GKY10"/>
    <mergeCell ref="GLE10:GLF10"/>
    <mergeCell ref="GLL10:GLM10"/>
    <mergeCell ref="GJA10:GJB10"/>
    <mergeCell ref="GJH10:GJI10"/>
    <mergeCell ref="GJO10:GJP10"/>
    <mergeCell ref="GJV10:GJW10"/>
    <mergeCell ref="GKC10:GKD10"/>
    <mergeCell ref="GHR10:GHS10"/>
    <mergeCell ref="GHY10:GHZ10"/>
    <mergeCell ref="GIF10:GIG10"/>
    <mergeCell ref="GIM10:GIN10"/>
    <mergeCell ref="GIT10:GIU10"/>
    <mergeCell ref="GGI10:GGJ10"/>
    <mergeCell ref="GGP10:GGQ10"/>
    <mergeCell ref="GGW10:GGX10"/>
    <mergeCell ref="GHD10:GHE10"/>
    <mergeCell ref="GHK10:GHL10"/>
    <mergeCell ref="GPT10:GPU10"/>
    <mergeCell ref="GQA10:GQB10"/>
    <mergeCell ref="GQH10:GQI10"/>
    <mergeCell ref="GQO10:GQP10"/>
    <mergeCell ref="GQV10:GQW10"/>
    <mergeCell ref="GOK10:GOL10"/>
    <mergeCell ref="GOR10:GOS10"/>
    <mergeCell ref="GOY10:GOZ10"/>
    <mergeCell ref="GPF10:GPG10"/>
    <mergeCell ref="GPM10:GPN10"/>
    <mergeCell ref="GNB10:GNC10"/>
    <mergeCell ref="GNI10:GNJ10"/>
    <mergeCell ref="GNP10:GNQ10"/>
    <mergeCell ref="GNW10:GNX10"/>
    <mergeCell ref="GOD10:GOE10"/>
    <mergeCell ref="GLS10:GLT10"/>
    <mergeCell ref="GLZ10:GMA10"/>
    <mergeCell ref="GMG10:GMH10"/>
    <mergeCell ref="GMN10:GMO10"/>
    <mergeCell ref="GMU10:GMV10"/>
    <mergeCell ref="GVD10:GVE10"/>
    <mergeCell ref="GVK10:GVL10"/>
    <mergeCell ref="GVR10:GVS10"/>
    <mergeCell ref="GVY10:GVZ10"/>
    <mergeCell ref="GWF10:GWG10"/>
    <mergeCell ref="GTU10:GTV10"/>
    <mergeCell ref="GUB10:GUC10"/>
    <mergeCell ref="GUI10:GUJ10"/>
    <mergeCell ref="GUP10:GUQ10"/>
    <mergeCell ref="GUW10:GUX10"/>
    <mergeCell ref="GSL10:GSM10"/>
    <mergeCell ref="GSS10:GST10"/>
    <mergeCell ref="GSZ10:GTA10"/>
    <mergeCell ref="GTG10:GTH10"/>
    <mergeCell ref="GTN10:GTO10"/>
    <mergeCell ref="GRC10:GRD10"/>
    <mergeCell ref="GRJ10:GRK10"/>
    <mergeCell ref="GRQ10:GRR10"/>
    <mergeCell ref="GRX10:GRY10"/>
    <mergeCell ref="GSE10:GSF10"/>
    <mergeCell ref="HAN10:HAO10"/>
    <mergeCell ref="HAU10:HAV10"/>
    <mergeCell ref="HBB10:HBC10"/>
    <mergeCell ref="HBI10:HBJ10"/>
    <mergeCell ref="HBP10:HBQ10"/>
    <mergeCell ref="GZE10:GZF10"/>
    <mergeCell ref="GZL10:GZM10"/>
    <mergeCell ref="GZS10:GZT10"/>
    <mergeCell ref="GZZ10:HAA10"/>
    <mergeCell ref="HAG10:HAH10"/>
    <mergeCell ref="GXV10:GXW10"/>
    <mergeCell ref="GYC10:GYD10"/>
    <mergeCell ref="GYJ10:GYK10"/>
    <mergeCell ref="GYQ10:GYR10"/>
    <mergeCell ref="GYX10:GYY10"/>
    <mergeCell ref="GWM10:GWN10"/>
    <mergeCell ref="GWT10:GWU10"/>
    <mergeCell ref="GXA10:GXB10"/>
    <mergeCell ref="GXH10:GXI10"/>
    <mergeCell ref="GXO10:GXP10"/>
    <mergeCell ref="HFX10:HFY10"/>
    <mergeCell ref="HGE10:HGF10"/>
    <mergeCell ref="HGL10:HGM10"/>
    <mergeCell ref="HGS10:HGT10"/>
    <mergeCell ref="HGZ10:HHA10"/>
    <mergeCell ref="HEO10:HEP10"/>
    <mergeCell ref="HEV10:HEW10"/>
    <mergeCell ref="HFC10:HFD10"/>
    <mergeCell ref="HFJ10:HFK10"/>
    <mergeCell ref="HFQ10:HFR10"/>
    <mergeCell ref="HDF10:HDG10"/>
    <mergeCell ref="HDM10:HDN10"/>
    <mergeCell ref="HDT10:HDU10"/>
    <mergeCell ref="HEA10:HEB10"/>
    <mergeCell ref="HEH10:HEI10"/>
    <mergeCell ref="HBW10:HBX10"/>
    <mergeCell ref="HCD10:HCE10"/>
    <mergeCell ref="HCK10:HCL10"/>
    <mergeCell ref="HCR10:HCS10"/>
    <mergeCell ref="HCY10:HCZ10"/>
    <mergeCell ref="HLH10:HLI10"/>
    <mergeCell ref="HLO10:HLP10"/>
    <mergeCell ref="HLV10:HLW10"/>
    <mergeCell ref="HMC10:HMD10"/>
    <mergeCell ref="HMJ10:HMK10"/>
    <mergeCell ref="HJY10:HJZ10"/>
    <mergeCell ref="HKF10:HKG10"/>
    <mergeCell ref="HKM10:HKN10"/>
    <mergeCell ref="HKT10:HKU10"/>
    <mergeCell ref="HLA10:HLB10"/>
    <mergeCell ref="HIP10:HIQ10"/>
    <mergeCell ref="HIW10:HIX10"/>
    <mergeCell ref="HJD10:HJE10"/>
    <mergeCell ref="HJK10:HJL10"/>
    <mergeCell ref="HJR10:HJS10"/>
    <mergeCell ref="HHG10:HHH10"/>
    <mergeCell ref="HHN10:HHO10"/>
    <mergeCell ref="HHU10:HHV10"/>
    <mergeCell ref="HIB10:HIC10"/>
    <mergeCell ref="HII10:HIJ10"/>
    <mergeCell ref="HQR10:HQS10"/>
    <mergeCell ref="HQY10:HQZ10"/>
    <mergeCell ref="HRF10:HRG10"/>
    <mergeCell ref="HRM10:HRN10"/>
    <mergeCell ref="HRT10:HRU10"/>
    <mergeCell ref="HPI10:HPJ10"/>
    <mergeCell ref="HPP10:HPQ10"/>
    <mergeCell ref="HPW10:HPX10"/>
    <mergeCell ref="HQD10:HQE10"/>
    <mergeCell ref="HQK10:HQL10"/>
    <mergeCell ref="HNZ10:HOA10"/>
    <mergeCell ref="HOG10:HOH10"/>
    <mergeCell ref="HON10:HOO10"/>
    <mergeCell ref="HOU10:HOV10"/>
    <mergeCell ref="HPB10:HPC10"/>
    <mergeCell ref="HMQ10:HMR10"/>
    <mergeCell ref="HMX10:HMY10"/>
    <mergeCell ref="HNE10:HNF10"/>
    <mergeCell ref="HNL10:HNM10"/>
    <mergeCell ref="HNS10:HNT10"/>
    <mergeCell ref="HWB10:HWC10"/>
    <mergeCell ref="HWI10:HWJ10"/>
    <mergeCell ref="HWP10:HWQ10"/>
    <mergeCell ref="HWW10:HWX10"/>
    <mergeCell ref="HXD10:HXE10"/>
    <mergeCell ref="HUS10:HUT10"/>
    <mergeCell ref="HUZ10:HVA10"/>
    <mergeCell ref="HVG10:HVH10"/>
    <mergeCell ref="HVN10:HVO10"/>
    <mergeCell ref="HVU10:HVV10"/>
    <mergeCell ref="HTJ10:HTK10"/>
    <mergeCell ref="HTQ10:HTR10"/>
    <mergeCell ref="HTX10:HTY10"/>
    <mergeCell ref="HUE10:HUF10"/>
    <mergeCell ref="HUL10:HUM10"/>
    <mergeCell ref="HSA10:HSB10"/>
    <mergeCell ref="HSH10:HSI10"/>
    <mergeCell ref="HSO10:HSP10"/>
    <mergeCell ref="HSV10:HSW10"/>
    <mergeCell ref="HTC10:HTD10"/>
    <mergeCell ref="IBL10:IBM10"/>
    <mergeCell ref="IBS10:IBT10"/>
    <mergeCell ref="IBZ10:ICA10"/>
    <mergeCell ref="ICG10:ICH10"/>
    <mergeCell ref="ICN10:ICO10"/>
    <mergeCell ref="IAC10:IAD10"/>
    <mergeCell ref="IAJ10:IAK10"/>
    <mergeCell ref="IAQ10:IAR10"/>
    <mergeCell ref="IAX10:IAY10"/>
    <mergeCell ref="IBE10:IBF10"/>
    <mergeCell ref="HYT10:HYU10"/>
    <mergeCell ref="HZA10:HZB10"/>
    <mergeCell ref="HZH10:HZI10"/>
    <mergeCell ref="HZO10:HZP10"/>
    <mergeCell ref="HZV10:HZW10"/>
    <mergeCell ref="HXK10:HXL10"/>
    <mergeCell ref="HXR10:HXS10"/>
    <mergeCell ref="HXY10:HXZ10"/>
    <mergeCell ref="HYF10:HYG10"/>
    <mergeCell ref="HYM10:HYN10"/>
    <mergeCell ref="IGV10:IGW10"/>
    <mergeCell ref="IHC10:IHD10"/>
    <mergeCell ref="IHJ10:IHK10"/>
    <mergeCell ref="IHQ10:IHR10"/>
    <mergeCell ref="IHX10:IHY10"/>
    <mergeCell ref="IFM10:IFN10"/>
    <mergeCell ref="IFT10:IFU10"/>
    <mergeCell ref="IGA10:IGB10"/>
    <mergeCell ref="IGH10:IGI10"/>
    <mergeCell ref="IGO10:IGP10"/>
    <mergeCell ref="IED10:IEE10"/>
    <mergeCell ref="IEK10:IEL10"/>
    <mergeCell ref="IER10:IES10"/>
    <mergeCell ref="IEY10:IEZ10"/>
    <mergeCell ref="IFF10:IFG10"/>
    <mergeCell ref="ICU10:ICV10"/>
    <mergeCell ref="IDB10:IDC10"/>
    <mergeCell ref="IDI10:IDJ10"/>
    <mergeCell ref="IDP10:IDQ10"/>
    <mergeCell ref="IDW10:IDX10"/>
    <mergeCell ref="IMF10:IMG10"/>
    <mergeCell ref="IMM10:IMN10"/>
    <mergeCell ref="IMT10:IMU10"/>
    <mergeCell ref="INA10:INB10"/>
    <mergeCell ref="INH10:INI10"/>
    <mergeCell ref="IKW10:IKX10"/>
    <mergeCell ref="ILD10:ILE10"/>
    <mergeCell ref="ILK10:ILL10"/>
    <mergeCell ref="ILR10:ILS10"/>
    <mergeCell ref="ILY10:ILZ10"/>
    <mergeCell ref="IJN10:IJO10"/>
    <mergeCell ref="IJU10:IJV10"/>
    <mergeCell ref="IKB10:IKC10"/>
    <mergeCell ref="IKI10:IKJ10"/>
    <mergeCell ref="IKP10:IKQ10"/>
    <mergeCell ref="IIE10:IIF10"/>
    <mergeCell ref="IIL10:IIM10"/>
    <mergeCell ref="IIS10:IIT10"/>
    <mergeCell ref="IIZ10:IJA10"/>
    <mergeCell ref="IJG10:IJH10"/>
    <mergeCell ref="IRP10:IRQ10"/>
    <mergeCell ref="IRW10:IRX10"/>
    <mergeCell ref="ISD10:ISE10"/>
    <mergeCell ref="ISK10:ISL10"/>
    <mergeCell ref="ISR10:ISS10"/>
    <mergeCell ref="IQG10:IQH10"/>
    <mergeCell ref="IQN10:IQO10"/>
    <mergeCell ref="IQU10:IQV10"/>
    <mergeCell ref="IRB10:IRC10"/>
    <mergeCell ref="IRI10:IRJ10"/>
    <mergeCell ref="IOX10:IOY10"/>
    <mergeCell ref="IPE10:IPF10"/>
    <mergeCell ref="IPL10:IPM10"/>
    <mergeCell ref="IPS10:IPT10"/>
    <mergeCell ref="IPZ10:IQA10"/>
    <mergeCell ref="INO10:INP10"/>
    <mergeCell ref="INV10:INW10"/>
    <mergeCell ref="IOC10:IOD10"/>
    <mergeCell ref="IOJ10:IOK10"/>
    <mergeCell ref="IOQ10:IOR10"/>
    <mergeCell ref="IWZ10:IXA10"/>
    <mergeCell ref="IXG10:IXH10"/>
    <mergeCell ref="IXN10:IXO10"/>
    <mergeCell ref="IXU10:IXV10"/>
    <mergeCell ref="IYB10:IYC10"/>
    <mergeCell ref="IVQ10:IVR10"/>
    <mergeCell ref="IVX10:IVY10"/>
    <mergeCell ref="IWE10:IWF10"/>
    <mergeCell ref="IWL10:IWM10"/>
    <mergeCell ref="IWS10:IWT10"/>
    <mergeCell ref="IUH10:IUI10"/>
    <mergeCell ref="IUO10:IUP10"/>
    <mergeCell ref="IUV10:IUW10"/>
    <mergeCell ref="IVC10:IVD10"/>
    <mergeCell ref="IVJ10:IVK10"/>
    <mergeCell ref="ISY10:ISZ10"/>
    <mergeCell ref="ITF10:ITG10"/>
    <mergeCell ref="ITM10:ITN10"/>
    <mergeCell ref="ITT10:ITU10"/>
    <mergeCell ref="IUA10:IUB10"/>
    <mergeCell ref="JCJ10:JCK10"/>
    <mergeCell ref="JCQ10:JCR10"/>
    <mergeCell ref="JCX10:JCY10"/>
    <mergeCell ref="JDE10:JDF10"/>
    <mergeCell ref="JDL10:JDM10"/>
    <mergeCell ref="JBA10:JBB10"/>
    <mergeCell ref="JBH10:JBI10"/>
    <mergeCell ref="JBO10:JBP10"/>
    <mergeCell ref="JBV10:JBW10"/>
    <mergeCell ref="JCC10:JCD10"/>
    <mergeCell ref="IZR10:IZS10"/>
    <mergeCell ref="IZY10:IZZ10"/>
    <mergeCell ref="JAF10:JAG10"/>
    <mergeCell ref="JAM10:JAN10"/>
    <mergeCell ref="JAT10:JAU10"/>
    <mergeCell ref="IYI10:IYJ10"/>
    <mergeCell ref="IYP10:IYQ10"/>
    <mergeCell ref="IYW10:IYX10"/>
    <mergeCell ref="IZD10:IZE10"/>
    <mergeCell ref="IZK10:IZL10"/>
    <mergeCell ref="JHT10:JHU10"/>
    <mergeCell ref="JIA10:JIB10"/>
    <mergeCell ref="JIH10:JII10"/>
    <mergeCell ref="JIO10:JIP10"/>
    <mergeCell ref="JIV10:JIW10"/>
    <mergeCell ref="JGK10:JGL10"/>
    <mergeCell ref="JGR10:JGS10"/>
    <mergeCell ref="JGY10:JGZ10"/>
    <mergeCell ref="JHF10:JHG10"/>
    <mergeCell ref="JHM10:JHN10"/>
    <mergeCell ref="JFB10:JFC10"/>
    <mergeCell ref="JFI10:JFJ10"/>
    <mergeCell ref="JFP10:JFQ10"/>
    <mergeCell ref="JFW10:JFX10"/>
    <mergeCell ref="JGD10:JGE10"/>
    <mergeCell ref="JDS10:JDT10"/>
    <mergeCell ref="JDZ10:JEA10"/>
    <mergeCell ref="JEG10:JEH10"/>
    <mergeCell ref="JEN10:JEO10"/>
    <mergeCell ref="JEU10:JEV10"/>
    <mergeCell ref="JND10:JNE10"/>
    <mergeCell ref="JNK10:JNL10"/>
    <mergeCell ref="JNR10:JNS10"/>
    <mergeCell ref="JNY10:JNZ10"/>
    <mergeCell ref="JOF10:JOG10"/>
    <mergeCell ref="JLU10:JLV10"/>
    <mergeCell ref="JMB10:JMC10"/>
    <mergeCell ref="JMI10:JMJ10"/>
    <mergeCell ref="JMP10:JMQ10"/>
    <mergeCell ref="JMW10:JMX10"/>
    <mergeCell ref="JKL10:JKM10"/>
    <mergeCell ref="JKS10:JKT10"/>
    <mergeCell ref="JKZ10:JLA10"/>
    <mergeCell ref="JLG10:JLH10"/>
    <mergeCell ref="JLN10:JLO10"/>
    <mergeCell ref="JJC10:JJD10"/>
    <mergeCell ref="JJJ10:JJK10"/>
    <mergeCell ref="JJQ10:JJR10"/>
    <mergeCell ref="JJX10:JJY10"/>
    <mergeCell ref="JKE10:JKF10"/>
    <mergeCell ref="JSN10:JSO10"/>
    <mergeCell ref="JSU10:JSV10"/>
    <mergeCell ref="JTB10:JTC10"/>
    <mergeCell ref="JTI10:JTJ10"/>
    <mergeCell ref="JTP10:JTQ10"/>
    <mergeCell ref="JRE10:JRF10"/>
    <mergeCell ref="JRL10:JRM10"/>
    <mergeCell ref="JRS10:JRT10"/>
    <mergeCell ref="JRZ10:JSA10"/>
    <mergeCell ref="JSG10:JSH10"/>
    <mergeCell ref="JPV10:JPW10"/>
    <mergeCell ref="JQC10:JQD10"/>
    <mergeCell ref="JQJ10:JQK10"/>
    <mergeCell ref="JQQ10:JQR10"/>
    <mergeCell ref="JQX10:JQY10"/>
    <mergeCell ref="JOM10:JON10"/>
    <mergeCell ref="JOT10:JOU10"/>
    <mergeCell ref="JPA10:JPB10"/>
    <mergeCell ref="JPH10:JPI10"/>
    <mergeCell ref="JPO10:JPP10"/>
    <mergeCell ref="JXX10:JXY10"/>
    <mergeCell ref="JYE10:JYF10"/>
    <mergeCell ref="JYL10:JYM10"/>
    <mergeCell ref="JYS10:JYT10"/>
    <mergeCell ref="JYZ10:JZA10"/>
    <mergeCell ref="JWO10:JWP10"/>
    <mergeCell ref="JWV10:JWW10"/>
    <mergeCell ref="JXC10:JXD10"/>
    <mergeCell ref="JXJ10:JXK10"/>
    <mergeCell ref="JXQ10:JXR10"/>
    <mergeCell ref="JVF10:JVG10"/>
    <mergeCell ref="JVM10:JVN10"/>
    <mergeCell ref="JVT10:JVU10"/>
    <mergeCell ref="JWA10:JWB10"/>
    <mergeCell ref="JWH10:JWI10"/>
    <mergeCell ref="JTW10:JTX10"/>
    <mergeCell ref="JUD10:JUE10"/>
    <mergeCell ref="JUK10:JUL10"/>
    <mergeCell ref="JUR10:JUS10"/>
    <mergeCell ref="JUY10:JUZ10"/>
    <mergeCell ref="KDH10:KDI10"/>
    <mergeCell ref="KDO10:KDP10"/>
    <mergeCell ref="KDV10:KDW10"/>
    <mergeCell ref="KEC10:KED10"/>
    <mergeCell ref="KEJ10:KEK10"/>
    <mergeCell ref="KBY10:KBZ10"/>
    <mergeCell ref="KCF10:KCG10"/>
    <mergeCell ref="KCM10:KCN10"/>
    <mergeCell ref="KCT10:KCU10"/>
    <mergeCell ref="KDA10:KDB10"/>
    <mergeCell ref="KAP10:KAQ10"/>
    <mergeCell ref="KAW10:KAX10"/>
    <mergeCell ref="KBD10:KBE10"/>
    <mergeCell ref="KBK10:KBL10"/>
    <mergeCell ref="KBR10:KBS10"/>
    <mergeCell ref="JZG10:JZH10"/>
    <mergeCell ref="JZN10:JZO10"/>
    <mergeCell ref="JZU10:JZV10"/>
    <mergeCell ref="KAB10:KAC10"/>
    <mergeCell ref="KAI10:KAJ10"/>
    <mergeCell ref="KIR10:KIS10"/>
    <mergeCell ref="KIY10:KIZ10"/>
    <mergeCell ref="KJF10:KJG10"/>
    <mergeCell ref="KJM10:KJN10"/>
    <mergeCell ref="KJT10:KJU10"/>
    <mergeCell ref="KHI10:KHJ10"/>
    <mergeCell ref="KHP10:KHQ10"/>
    <mergeCell ref="KHW10:KHX10"/>
    <mergeCell ref="KID10:KIE10"/>
    <mergeCell ref="KIK10:KIL10"/>
    <mergeCell ref="KFZ10:KGA10"/>
    <mergeCell ref="KGG10:KGH10"/>
    <mergeCell ref="KGN10:KGO10"/>
    <mergeCell ref="KGU10:KGV10"/>
    <mergeCell ref="KHB10:KHC10"/>
    <mergeCell ref="KEQ10:KER10"/>
    <mergeCell ref="KEX10:KEY10"/>
    <mergeCell ref="KFE10:KFF10"/>
    <mergeCell ref="KFL10:KFM10"/>
    <mergeCell ref="KFS10:KFT10"/>
    <mergeCell ref="KOB10:KOC10"/>
    <mergeCell ref="KOI10:KOJ10"/>
    <mergeCell ref="KOP10:KOQ10"/>
    <mergeCell ref="KOW10:KOX10"/>
    <mergeCell ref="KPD10:KPE10"/>
    <mergeCell ref="KMS10:KMT10"/>
    <mergeCell ref="KMZ10:KNA10"/>
    <mergeCell ref="KNG10:KNH10"/>
    <mergeCell ref="KNN10:KNO10"/>
    <mergeCell ref="KNU10:KNV10"/>
    <mergeCell ref="KLJ10:KLK10"/>
    <mergeCell ref="KLQ10:KLR10"/>
    <mergeCell ref="KLX10:KLY10"/>
    <mergeCell ref="KME10:KMF10"/>
    <mergeCell ref="KML10:KMM10"/>
    <mergeCell ref="KKA10:KKB10"/>
    <mergeCell ref="KKH10:KKI10"/>
    <mergeCell ref="KKO10:KKP10"/>
    <mergeCell ref="KKV10:KKW10"/>
    <mergeCell ref="KLC10:KLD10"/>
    <mergeCell ref="KTL10:KTM10"/>
    <mergeCell ref="KTS10:KTT10"/>
    <mergeCell ref="KTZ10:KUA10"/>
    <mergeCell ref="KUG10:KUH10"/>
    <mergeCell ref="KUN10:KUO10"/>
    <mergeCell ref="KSC10:KSD10"/>
    <mergeCell ref="KSJ10:KSK10"/>
    <mergeCell ref="KSQ10:KSR10"/>
    <mergeCell ref="KSX10:KSY10"/>
    <mergeCell ref="KTE10:KTF10"/>
    <mergeCell ref="KQT10:KQU10"/>
    <mergeCell ref="KRA10:KRB10"/>
    <mergeCell ref="KRH10:KRI10"/>
    <mergeCell ref="KRO10:KRP10"/>
    <mergeCell ref="KRV10:KRW10"/>
    <mergeCell ref="KPK10:KPL10"/>
    <mergeCell ref="KPR10:KPS10"/>
    <mergeCell ref="KPY10:KPZ10"/>
    <mergeCell ref="KQF10:KQG10"/>
    <mergeCell ref="KQM10:KQN10"/>
    <mergeCell ref="KYV10:KYW10"/>
    <mergeCell ref="KZC10:KZD10"/>
    <mergeCell ref="KZJ10:KZK10"/>
    <mergeCell ref="KZQ10:KZR10"/>
    <mergeCell ref="KZX10:KZY10"/>
    <mergeCell ref="KXM10:KXN10"/>
    <mergeCell ref="KXT10:KXU10"/>
    <mergeCell ref="KYA10:KYB10"/>
    <mergeCell ref="KYH10:KYI10"/>
    <mergeCell ref="KYO10:KYP10"/>
    <mergeCell ref="KWD10:KWE10"/>
    <mergeCell ref="KWK10:KWL10"/>
    <mergeCell ref="KWR10:KWS10"/>
    <mergeCell ref="KWY10:KWZ10"/>
    <mergeCell ref="KXF10:KXG10"/>
    <mergeCell ref="KUU10:KUV10"/>
    <mergeCell ref="KVB10:KVC10"/>
    <mergeCell ref="KVI10:KVJ10"/>
    <mergeCell ref="KVP10:KVQ10"/>
    <mergeCell ref="KVW10:KVX10"/>
    <mergeCell ref="LEF10:LEG10"/>
    <mergeCell ref="LEM10:LEN10"/>
    <mergeCell ref="LET10:LEU10"/>
    <mergeCell ref="LFA10:LFB10"/>
    <mergeCell ref="LFH10:LFI10"/>
    <mergeCell ref="LCW10:LCX10"/>
    <mergeCell ref="LDD10:LDE10"/>
    <mergeCell ref="LDK10:LDL10"/>
    <mergeCell ref="LDR10:LDS10"/>
    <mergeCell ref="LDY10:LDZ10"/>
    <mergeCell ref="LBN10:LBO10"/>
    <mergeCell ref="LBU10:LBV10"/>
    <mergeCell ref="LCB10:LCC10"/>
    <mergeCell ref="LCI10:LCJ10"/>
    <mergeCell ref="LCP10:LCQ10"/>
    <mergeCell ref="LAE10:LAF10"/>
    <mergeCell ref="LAL10:LAM10"/>
    <mergeCell ref="LAS10:LAT10"/>
    <mergeCell ref="LAZ10:LBA10"/>
    <mergeCell ref="LBG10:LBH10"/>
    <mergeCell ref="LJP10:LJQ10"/>
    <mergeCell ref="LJW10:LJX10"/>
    <mergeCell ref="LKD10:LKE10"/>
    <mergeCell ref="LKK10:LKL10"/>
    <mergeCell ref="LKR10:LKS10"/>
    <mergeCell ref="LIG10:LIH10"/>
    <mergeCell ref="LIN10:LIO10"/>
    <mergeCell ref="LIU10:LIV10"/>
    <mergeCell ref="LJB10:LJC10"/>
    <mergeCell ref="LJI10:LJJ10"/>
    <mergeCell ref="LGX10:LGY10"/>
    <mergeCell ref="LHE10:LHF10"/>
    <mergeCell ref="LHL10:LHM10"/>
    <mergeCell ref="LHS10:LHT10"/>
    <mergeCell ref="LHZ10:LIA10"/>
    <mergeCell ref="LFO10:LFP10"/>
    <mergeCell ref="LFV10:LFW10"/>
    <mergeCell ref="LGC10:LGD10"/>
    <mergeCell ref="LGJ10:LGK10"/>
    <mergeCell ref="LGQ10:LGR10"/>
    <mergeCell ref="LOZ10:LPA10"/>
    <mergeCell ref="LPG10:LPH10"/>
    <mergeCell ref="LPN10:LPO10"/>
    <mergeCell ref="LPU10:LPV10"/>
    <mergeCell ref="LQB10:LQC10"/>
    <mergeCell ref="LNQ10:LNR10"/>
    <mergeCell ref="LNX10:LNY10"/>
    <mergeCell ref="LOE10:LOF10"/>
    <mergeCell ref="LOL10:LOM10"/>
    <mergeCell ref="LOS10:LOT10"/>
    <mergeCell ref="LMH10:LMI10"/>
    <mergeCell ref="LMO10:LMP10"/>
    <mergeCell ref="LMV10:LMW10"/>
    <mergeCell ref="LNC10:LND10"/>
    <mergeCell ref="LNJ10:LNK10"/>
    <mergeCell ref="LKY10:LKZ10"/>
    <mergeCell ref="LLF10:LLG10"/>
    <mergeCell ref="LLM10:LLN10"/>
    <mergeCell ref="LLT10:LLU10"/>
    <mergeCell ref="LMA10:LMB10"/>
    <mergeCell ref="LUJ10:LUK10"/>
    <mergeCell ref="LUQ10:LUR10"/>
    <mergeCell ref="LUX10:LUY10"/>
    <mergeCell ref="LVE10:LVF10"/>
    <mergeCell ref="LVL10:LVM10"/>
    <mergeCell ref="LTA10:LTB10"/>
    <mergeCell ref="LTH10:LTI10"/>
    <mergeCell ref="LTO10:LTP10"/>
    <mergeCell ref="LTV10:LTW10"/>
    <mergeCell ref="LUC10:LUD10"/>
    <mergeCell ref="LRR10:LRS10"/>
    <mergeCell ref="LRY10:LRZ10"/>
    <mergeCell ref="LSF10:LSG10"/>
    <mergeCell ref="LSM10:LSN10"/>
    <mergeCell ref="LST10:LSU10"/>
    <mergeCell ref="LQI10:LQJ10"/>
    <mergeCell ref="LQP10:LQQ10"/>
    <mergeCell ref="LQW10:LQX10"/>
    <mergeCell ref="LRD10:LRE10"/>
    <mergeCell ref="LRK10:LRL10"/>
    <mergeCell ref="LZT10:LZU10"/>
    <mergeCell ref="MAA10:MAB10"/>
    <mergeCell ref="MAH10:MAI10"/>
    <mergeCell ref="MAO10:MAP10"/>
    <mergeCell ref="MAV10:MAW10"/>
    <mergeCell ref="LYK10:LYL10"/>
    <mergeCell ref="LYR10:LYS10"/>
    <mergeCell ref="LYY10:LYZ10"/>
    <mergeCell ref="LZF10:LZG10"/>
    <mergeCell ref="LZM10:LZN10"/>
    <mergeCell ref="LXB10:LXC10"/>
    <mergeCell ref="LXI10:LXJ10"/>
    <mergeCell ref="LXP10:LXQ10"/>
    <mergeCell ref="LXW10:LXX10"/>
    <mergeCell ref="LYD10:LYE10"/>
    <mergeCell ref="LVS10:LVT10"/>
    <mergeCell ref="LVZ10:LWA10"/>
    <mergeCell ref="LWG10:LWH10"/>
    <mergeCell ref="LWN10:LWO10"/>
    <mergeCell ref="LWU10:LWV10"/>
    <mergeCell ref="MFD10:MFE10"/>
    <mergeCell ref="MFK10:MFL10"/>
    <mergeCell ref="MFR10:MFS10"/>
    <mergeCell ref="MFY10:MFZ10"/>
    <mergeCell ref="MGF10:MGG10"/>
    <mergeCell ref="MDU10:MDV10"/>
    <mergeCell ref="MEB10:MEC10"/>
    <mergeCell ref="MEI10:MEJ10"/>
    <mergeCell ref="MEP10:MEQ10"/>
    <mergeCell ref="MEW10:MEX10"/>
    <mergeCell ref="MCL10:MCM10"/>
    <mergeCell ref="MCS10:MCT10"/>
    <mergeCell ref="MCZ10:MDA10"/>
    <mergeCell ref="MDG10:MDH10"/>
    <mergeCell ref="MDN10:MDO10"/>
    <mergeCell ref="MBC10:MBD10"/>
    <mergeCell ref="MBJ10:MBK10"/>
    <mergeCell ref="MBQ10:MBR10"/>
    <mergeCell ref="MBX10:MBY10"/>
    <mergeCell ref="MCE10:MCF10"/>
    <mergeCell ref="MKN10:MKO10"/>
    <mergeCell ref="MKU10:MKV10"/>
    <mergeCell ref="MLB10:MLC10"/>
    <mergeCell ref="MLI10:MLJ10"/>
    <mergeCell ref="MLP10:MLQ10"/>
    <mergeCell ref="MJE10:MJF10"/>
    <mergeCell ref="MJL10:MJM10"/>
    <mergeCell ref="MJS10:MJT10"/>
    <mergeCell ref="MJZ10:MKA10"/>
    <mergeCell ref="MKG10:MKH10"/>
    <mergeCell ref="MHV10:MHW10"/>
    <mergeCell ref="MIC10:MID10"/>
    <mergeCell ref="MIJ10:MIK10"/>
    <mergeCell ref="MIQ10:MIR10"/>
    <mergeCell ref="MIX10:MIY10"/>
    <mergeCell ref="MGM10:MGN10"/>
    <mergeCell ref="MGT10:MGU10"/>
    <mergeCell ref="MHA10:MHB10"/>
    <mergeCell ref="MHH10:MHI10"/>
    <mergeCell ref="MHO10:MHP10"/>
    <mergeCell ref="MPX10:MPY10"/>
    <mergeCell ref="MQE10:MQF10"/>
    <mergeCell ref="MQL10:MQM10"/>
    <mergeCell ref="MQS10:MQT10"/>
    <mergeCell ref="MQZ10:MRA10"/>
    <mergeCell ref="MOO10:MOP10"/>
    <mergeCell ref="MOV10:MOW10"/>
    <mergeCell ref="MPC10:MPD10"/>
    <mergeCell ref="MPJ10:MPK10"/>
    <mergeCell ref="MPQ10:MPR10"/>
    <mergeCell ref="MNF10:MNG10"/>
    <mergeCell ref="MNM10:MNN10"/>
    <mergeCell ref="MNT10:MNU10"/>
    <mergeCell ref="MOA10:MOB10"/>
    <mergeCell ref="MOH10:MOI10"/>
    <mergeCell ref="MLW10:MLX10"/>
    <mergeCell ref="MMD10:MME10"/>
    <mergeCell ref="MMK10:MML10"/>
    <mergeCell ref="MMR10:MMS10"/>
    <mergeCell ref="MMY10:MMZ10"/>
    <mergeCell ref="MVH10:MVI10"/>
    <mergeCell ref="MVO10:MVP10"/>
    <mergeCell ref="MVV10:MVW10"/>
    <mergeCell ref="MWC10:MWD10"/>
    <mergeCell ref="MWJ10:MWK10"/>
    <mergeCell ref="MTY10:MTZ10"/>
    <mergeCell ref="MUF10:MUG10"/>
    <mergeCell ref="MUM10:MUN10"/>
    <mergeCell ref="MUT10:MUU10"/>
    <mergeCell ref="MVA10:MVB10"/>
    <mergeCell ref="MSP10:MSQ10"/>
    <mergeCell ref="MSW10:MSX10"/>
    <mergeCell ref="MTD10:MTE10"/>
    <mergeCell ref="MTK10:MTL10"/>
    <mergeCell ref="MTR10:MTS10"/>
    <mergeCell ref="MRG10:MRH10"/>
    <mergeCell ref="MRN10:MRO10"/>
    <mergeCell ref="MRU10:MRV10"/>
    <mergeCell ref="MSB10:MSC10"/>
    <mergeCell ref="MSI10:MSJ10"/>
    <mergeCell ref="NAR10:NAS10"/>
    <mergeCell ref="NAY10:NAZ10"/>
    <mergeCell ref="NBF10:NBG10"/>
    <mergeCell ref="NBM10:NBN10"/>
    <mergeCell ref="NBT10:NBU10"/>
    <mergeCell ref="MZI10:MZJ10"/>
    <mergeCell ref="MZP10:MZQ10"/>
    <mergeCell ref="MZW10:MZX10"/>
    <mergeCell ref="NAD10:NAE10"/>
    <mergeCell ref="NAK10:NAL10"/>
    <mergeCell ref="MXZ10:MYA10"/>
    <mergeCell ref="MYG10:MYH10"/>
    <mergeCell ref="MYN10:MYO10"/>
    <mergeCell ref="MYU10:MYV10"/>
    <mergeCell ref="MZB10:MZC10"/>
    <mergeCell ref="MWQ10:MWR10"/>
    <mergeCell ref="MWX10:MWY10"/>
    <mergeCell ref="MXE10:MXF10"/>
    <mergeCell ref="MXL10:MXM10"/>
    <mergeCell ref="MXS10:MXT10"/>
    <mergeCell ref="NGB10:NGC10"/>
    <mergeCell ref="NGI10:NGJ10"/>
    <mergeCell ref="NGP10:NGQ10"/>
    <mergeCell ref="NGW10:NGX10"/>
    <mergeCell ref="NHD10:NHE10"/>
    <mergeCell ref="NES10:NET10"/>
    <mergeCell ref="NEZ10:NFA10"/>
    <mergeCell ref="NFG10:NFH10"/>
    <mergeCell ref="NFN10:NFO10"/>
    <mergeCell ref="NFU10:NFV10"/>
    <mergeCell ref="NDJ10:NDK10"/>
    <mergeCell ref="NDQ10:NDR10"/>
    <mergeCell ref="NDX10:NDY10"/>
    <mergeCell ref="NEE10:NEF10"/>
    <mergeCell ref="NEL10:NEM10"/>
    <mergeCell ref="NCA10:NCB10"/>
    <mergeCell ref="NCH10:NCI10"/>
    <mergeCell ref="NCO10:NCP10"/>
    <mergeCell ref="NCV10:NCW10"/>
    <mergeCell ref="NDC10:NDD10"/>
    <mergeCell ref="NLL10:NLM10"/>
    <mergeCell ref="NLS10:NLT10"/>
    <mergeCell ref="NLZ10:NMA10"/>
    <mergeCell ref="NMG10:NMH10"/>
    <mergeCell ref="NMN10:NMO10"/>
    <mergeCell ref="NKC10:NKD10"/>
    <mergeCell ref="NKJ10:NKK10"/>
    <mergeCell ref="NKQ10:NKR10"/>
    <mergeCell ref="NKX10:NKY10"/>
    <mergeCell ref="NLE10:NLF10"/>
    <mergeCell ref="NIT10:NIU10"/>
    <mergeCell ref="NJA10:NJB10"/>
    <mergeCell ref="NJH10:NJI10"/>
    <mergeCell ref="NJO10:NJP10"/>
    <mergeCell ref="NJV10:NJW10"/>
    <mergeCell ref="NHK10:NHL10"/>
    <mergeCell ref="NHR10:NHS10"/>
    <mergeCell ref="NHY10:NHZ10"/>
    <mergeCell ref="NIF10:NIG10"/>
    <mergeCell ref="NIM10:NIN10"/>
    <mergeCell ref="NQV10:NQW10"/>
    <mergeCell ref="NRC10:NRD10"/>
    <mergeCell ref="NRJ10:NRK10"/>
    <mergeCell ref="NRQ10:NRR10"/>
    <mergeCell ref="NRX10:NRY10"/>
    <mergeCell ref="NPM10:NPN10"/>
    <mergeCell ref="NPT10:NPU10"/>
    <mergeCell ref="NQA10:NQB10"/>
    <mergeCell ref="NQH10:NQI10"/>
    <mergeCell ref="NQO10:NQP10"/>
    <mergeCell ref="NOD10:NOE10"/>
    <mergeCell ref="NOK10:NOL10"/>
    <mergeCell ref="NOR10:NOS10"/>
    <mergeCell ref="NOY10:NOZ10"/>
    <mergeCell ref="NPF10:NPG10"/>
    <mergeCell ref="NMU10:NMV10"/>
    <mergeCell ref="NNB10:NNC10"/>
    <mergeCell ref="NNI10:NNJ10"/>
    <mergeCell ref="NNP10:NNQ10"/>
    <mergeCell ref="NNW10:NNX10"/>
    <mergeCell ref="NWF10:NWG10"/>
    <mergeCell ref="NWM10:NWN10"/>
    <mergeCell ref="NWT10:NWU10"/>
    <mergeCell ref="NXA10:NXB10"/>
    <mergeCell ref="NXH10:NXI10"/>
    <mergeCell ref="NUW10:NUX10"/>
    <mergeCell ref="NVD10:NVE10"/>
    <mergeCell ref="NVK10:NVL10"/>
    <mergeCell ref="NVR10:NVS10"/>
    <mergeCell ref="NVY10:NVZ10"/>
    <mergeCell ref="NTN10:NTO10"/>
    <mergeCell ref="NTU10:NTV10"/>
    <mergeCell ref="NUB10:NUC10"/>
    <mergeCell ref="NUI10:NUJ10"/>
    <mergeCell ref="NUP10:NUQ10"/>
    <mergeCell ref="NSE10:NSF10"/>
    <mergeCell ref="NSL10:NSM10"/>
    <mergeCell ref="NSS10:NST10"/>
    <mergeCell ref="NSZ10:NTA10"/>
    <mergeCell ref="NTG10:NTH10"/>
    <mergeCell ref="OBP10:OBQ10"/>
    <mergeCell ref="OBW10:OBX10"/>
    <mergeCell ref="OCD10:OCE10"/>
    <mergeCell ref="OCK10:OCL10"/>
    <mergeCell ref="OCR10:OCS10"/>
    <mergeCell ref="OAG10:OAH10"/>
    <mergeCell ref="OAN10:OAO10"/>
    <mergeCell ref="OAU10:OAV10"/>
    <mergeCell ref="OBB10:OBC10"/>
    <mergeCell ref="OBI10:OBJ10"/>
    <mergeCell ref="NYX10:NYY10"/>
    <mergeCell ref="NZE10:NZF10"/>
    <mergeCell ref="NZL10:NZM10"/>
    <mergeCell ref="NZS10:NZT10"/>
    <mergeCell ref="NZZ10:OAA10"/>
    <mergeCell ref="NXO10:NXP10"/>
    <mergeCell ref="NXV10:NXW10"/>
    <mergeCell ref="NYC10:NYD10"/>
    <mergeCell ref="NYJ10:NYK10"/>
    <mergeCell ref="NYQ10:NYR10"/>
    <mergeCell ref="OGZ10:OHA10"/>
    <mergeCell ref="OHG10:OHH10"/>
    <mergeCell ref="OHN10:OHO10"/>
    <mergeCell ref="OHU10:OHV10"/>
    <mergeCell ref="OIB10:OIC10"/>
    <mergeCell ref="OFQ10:OFR10"/>
    <mergeCell ref="OFX10:OFY10"/>
    <mergeCell ref="OGE10:OGF10"/>
    <mergeCell ref="OGL10:OGM10"/>
    <mergeCell ref="OGS10:OGT10"/>
    <mergeCell ref="OEH10:OEI10"/>
    <mergeCell ref="OEO10:OEP10"/>
    <mergeCell ref="OEV10:OEW10"/>
    <mergeCell ref="OFC10:OFD10"/>
    <mergeCell ref="OFJ10:OFK10"/>
    <mergeCell ref="OCY10:OCZ10"/>
    <mergeCell ref="ODF10:ODG10"/>
    <mergeCell ref="ODM10:ODN10"/>
    <mergeCell ref="ODT10:ODU10"/>
    <mergeCell ref="OEA10:OEB10"/>
    <mergeCell ref="OMJ10:OMK10"/>
    <mergeCell ref="OMQ10:OMR10"/>
    <mergeCell ref="OMX10:OMY10"/>
    <mergeCell ref="ONE10:ONF10"/>
    <mergeCell ref="ONL10:ONM10"/>
    <mergeCell ref="OLA10:OLB10"/>
    <mergeCell ref="OLH10:OLI10"/>
    <mergeCell ref="OLO10:OLP10"/>
    <mergeCell ref="OLV10:OLW10"/>
    <mergeCell ref="OMC10:OMD10"/>
    <mergeCell ref="OJR10:OJS10"/>
    <mergeCell ref="OJY10:OJZ10"/>
    <mergeCell ref="OKF10:OKG10"/>
    <mergeCell ref="OKM10:OKN10"/>
    <mergeCell ref="OKT10:OKU10"/>
    <mergeCell ref="OII10:OIJ10"/>
    <mergeCell ref="OIP10:OIQ10"/>
    <mergeCell ref="OIW10:OIX10"/>
    <mergeCell ref="OJD10:OJE10"/>
    <mergeCell ref="OJK10:OJL10"/>
    <mergeCell ref="ORT10:ORU10"/>
    <mergeCell ref="OSA10:OSB10"/>
    <mergeCell ref="OSH10:OSI10"/>
    <mergeCell ref="OSO10:OSP10"/>
    <mergeCell ref="OSV10:OSW10"/>
    <mergeCell ref="OQK10:OQL10"/>
    <mergeCell ref="OQR10:OQS10"/>
    <mergeCell ref="OQY10:OQZ10"/>
    <mergeCell ref="ORF10:ORG10"/>
    <mergeCell ref="ORM10:ORN10"/>
    <mergeCell ref="OPB10:OPC10"/>
    <mergeCell ref="OPI10:OPJ10"/>
    <mergeCell ref="OPP10:OPQ10"/>
    <mergeCell ref="OPW10:OPX10"/>
    <mergeCell ref="OQD10:OQE10"/>
    <mergeCell ref="ONS10:ONT10"/>
    <mergeCell ref="ONZ10:OOA10"/>
    <mergeCell ref="OOG10:OOH10"/>
    <mergeCell ref="OON10:OOO10"/>
    <mergeCell ref="OOU10:OOV10"/>
    <mergeCell ref="OXD10:OXE10"/>
    <mergeCell ref="OXK10:OXL10"/>
    <mergeCell ref="OXR10:OXS10"/>
    <mergeCell ref="OXY10:OXZ10"/>
    <mergeCell ref="OYF10:OYG10"/>
    <mergeCell ref="OVU10:OVV10"/>
    <mergeCell ref="OWB10:OWC10"/>
    <mergeCell ref="OWI10:OWJ10"/>
    <mergeCell ref="OWP10:OWQ10"/>
    <mergeCell ref="OWW10:OWX10"/>
    <mergeCell ref="OUL10:OUM10"/>
    <mergeCell ref="OUS10:OUT10"/>
    <mergeCell ref="OUZ10:OVA10"/>
    <mergeCell ref="OVG10:OVH10"/>
    <mergeCell ref="OVN10:OVO10"/>
    <mergeCell ref="OTC10:OTD10"/>
    <mergeCell ref="OTJ10:OTK10"/>
    <mergeCell ref="OTQ10:OTR10"/>
    <mergeCell ref="OTX10:OTY10"/>
    <mergeCell ref="OUE10:OUF10"/>
    <mergeCell ref="PCN10:PCO10"/>
    <mergeCell ref="PCU10:PCV10"/>
    <mergeCell ref="PDB10:PDC10"/>
    <mergeCell ref="PDI10:PDJ10"/>
    <mergeCell ref="PDP10:PDQ10"/>
    <mergeCell ref="PBE10:PBF10"/>
    <mergeCell ref="PBL10:PBM10"/>
    <mergeCell ref="PBS10:PBT10"/>
    <mergeCell ref="PBZ10:PCA10"/>
    <mergeCell ref="PCG10:PCH10"/>
    <mergeCell ref="OZV10:OZW10"/>
    <mergeCell ref="PAC10:PAD10"/>
    <mergeCell ref="PAJ10:PAK10"/>
    <mergeCell ref="PAQ10:PAR10"/>
    <mergeCell ref="PAX10:PAY10"/>
    <mergeCell ref="OYM10:OYN10"/>
    <mergeCell ref="OYT10:OYU10"/>
    <mergeCell ref="OZA10:OZB10"/>
    <mergeCell ref="OZH10:OZI10"/>
    <mergeCell ref="OZO10:OZP10"/>
    <mergeCell ref="PHX10:PHY10"/>
    <mergeCell ref="PIE10:PIF10"/>
    <mergeCell ref="PIL10:PIM10"/>
    <mergeCell ref="PIS10:PIT10"/>
    <mergeCell ref="PIZ10:PJA10"/>
    <mergeCell ref="PGO10:PGP10"/>
    <mergeCell ref="PGV10:PGW10"/>
    <mergeCell ref="PHC10:PHD10"/>
    <mergeCell ref="PHJ10:PHK10"/>
    <mergeCell ref="PHQ10:PHR10"/>
    <mergeCell ref="PFF10:PFG10"/>
    <mergeCell ref="PFM10:PFN10"/>
    <mergeCell ref="PFT10:PFU10"/>
    <mergeCell ref="PGA10:PGB10"/>
    <mergeCell ref="PGH10:PGI10"/>
    <mergeCell ref="PDW10:PDX10"/>
    <mergeCell ref="PED10:PEE10"/>
    <mergeCell ref="PEK10:PEL10"/>
    <mergeCell ref="PER10:PES10"/>
    <mergeCell ref="PEY10:PEZ10"/>
    <mergeCell ref="PNH10:PNI10"/>
    <mergeCell ref="PNO10:PNP10"/>
    <mergeCell ref="PNV10:PNW10"/>
    <mergeCell ref="POC10:POD10"/>
    <mergeCell ref="POJ10:POK10"/>
    <mergeCell ref="PLY10:PLZ10"/>
    <mergeCell ref="PMF10:PMG10"/>
    <mergeCell ref="PMM10:PMN10"/>
    <mergeCell ref="PMT10:PMU10"/>
    <mergeCell ref="PNA10:PNB10"/>
    <mergeCell ref="PKP10:PKQ10"/>
    <mergeCell ref="PKW10:PKX10"/>
    <mergeCell ref="PLD10:PLE10"/>
    <mergeCell ref="PLK10:PLL10"/>
    <mergeCell ref="PLR10:PLS10"/>
    <mergeCell ref="PJG10:PJH10"/>
    <mergeCell ref="PJN10:PJO10"/>
    <mergeCell ref="PJU10:PJV10"/>
    <mergeCell ref="PKB10:PKC10"/>
    <mergeCell ref="PKI10:PKJ10"/>
    <mergeCell ref="PSR10:PSS10"/>
    <mergeCell ref="PSY10:PSZ10"/>
    <mergeCell ref="PTF10:PTG10"/>
    <mergeCell ref="PTM10:PTN10"/>
    <mergeCell ref="PTT10:PTU10"/>
    <mergeCell ref="PRI10:PRJ10"/>
    <mergeCell ref="PRP10:PRQ10"/>
    <mergeCell ref="PRW10:PRX10"/>
    <mergeCell ref="PSD10:PSE10"/>
    <mergeCell ref="PSK10:PSL10"/>
    <mergeCell ref="PPZ10:PQA10"/>
    <mergeCell ref="PQG10:PQH10"/>
    <mergeCell ref="PQN10:PQO10"/>
    <mergeCell ref="PQU10:PQV10"/>
    <mergeCell ref="PRB10:PRC10"/>
    <mergeCell ref="POQ10:POR10"/>
    <mergeCell ref="POX10:POY10"/>
    <mergeCell ref="PPE10:PPF10"/>
    <mergeCell ref="PPL10:PPM10"/>
    <mergeCell ref="PPS10:PPT10"/>
    <mergeCell ref="PYB10:PYC10"/>
    <mergeCell ref="PYI10:PYJ10"/>
    <mergeCell ref="PYP10:PYQ10"/>
    <mergeCell ref="PYW10:PYX10"/>
    <mergeCell ref="PZD10:PZE10"/>
    <mergeCell ref="PWS10:PWT10"/>
    <mergeCell ref="PWZ10:PXA10"/>
    <mergeCell ref="PXG10:PXH10"/>
    <mergeCell ref="PXN10:PXO10"/>
    <mergeCell ref="PXU10:PXV10"/>
    <mergeCell ref="PVJ10:PVK10"/>
    <mergeCell ref="PVQ10:PVR10"/>
    <mergeCell ref="PVX10:PVY10"/>
    <mergeCell ref="PWE10:PWF10"/>
    <mergeCell ref="PWL10:PWM10"/>
    <mergeCell ref="PUA10:PUB10"/>
    <mergeCell ref="PUH10:PUI10"/>
    <mergeCell ref="PUO10:PUP10"/>
    <mergeCell ref="PUV10:PUW10"/>
    <mergeCell ref="PVC10:PVD10"/>
    <mergeCell ref="QDL10:QDM10"/>
    <mergeCell ref="QDS10:QDT10"/>
    <mergeCell ref="QDZ10:QEA10"/>
    <mergeCell ref="QEG10:QEH10"/>
    <mergeCell ref="QEN10:QEO10"/>
    <mergeCell ref="QCC10:QCD10"/>
    <mergeCell ref="QCJ10:QCK10"/>
    <mergeCell ref="QCQ10:QCR10"/>
    <mergeCell ref="QCX10:QCY10"/>
    <mergeCell ref="QDE10:QDF10"/>
    <mergeCell ref="QAT10:QAU10"/>
    <mergeCell ref="QBA10:QBB10"/>
    <mergeCell ref="QBH10:QBI10"/>
    <mergeCell ref="QBO10:QBP10"/>
    <mergeCell ref="QBV10:QBW10"/>
    <mergeCell ref="PZK10:PZL10"/>
    <mergeCell ref="PZR10:PZS10"/>
    <mergeCell ref="PZY10:PZZ10"/>
    <mergeCell ref="QAF10:QAG10"/>
    <mergeCell ref="QAM10:QAN10"/>
    <mergeCell ref="QIV10:QIW10"/>
    <mergeCell ref="QJC10:QJD10"/>
    <mergeCell ref="QJJ10:QJK10"/>
    <mergeCell ref="QJQ10:QJR10"/>
    <mergeCell ref="QJX10:QJY10"/>
    <mergeCell ref="QHM10:QHN10"/>
    <mergeCell ref="QHT10:QHU10"/>
    <mergeCell ref="QIA10:QIB10"/>
    <mergeCell ref="QIH10:QII10"/>
    <mergeCell ref="QIO10:QIP10"/>
    <mergeCell ref="QGD10:QGE10"/>
    <mergeCell ref="QGK10:QGL10"/>
    <mergeCell ref="QGR10:QGS10"/>
    <mergeCell ref="QGY10:QGZ10"/>
    <mergeCell ref="QHF10:QHG10"/>
    <mergeCell ref="QEU10:QEV10"/>
    <mergeCell ref="QFB10:QFC10"/>
    <mergeCell ref="QFI10:QFJ10"/>
    <mergeCell ref="QFP10:QFQ10"/>
    <mergeCell ref="QFW10:QFX10"/>
    <mergeCell ref="QOF10:QOG10"/>
    <mergeCell ref="QOM10:QON10"/>
    <mergeCell ref="QOT10:QOU10"/>
    <mergeCell ref="QPA10:QPB10"/>
    <mergeCell ref="QPH10:QPI10"/>
    <mergeCell ref="QMW10:QMX10"/>
    <mergeCell ref="QND10:QNE10"/>
    <mergeCell ref="QNK10:QNL10"/>
    <mergeCell ref="QNR10:QNS10"/>
    <mergeCell ref="QNY10:QNZ10"/>
    <mergeCell ref="QLN10:QLO10"/>
    <mergeCell ref="QLU10:QLV10"/>
    <mergeCell ref="QMB10:QMC10"/>
    <mergeCell ref="QMI10:QMJ10"/>
    <mergeCell ref="QMP10:QMQ10"/>
    <mergeCell ref="QKE10:QKF10"/>
    <mergeCell ref="QKL10:QKM10"/>
    <mergeCell ref="QKS10:QKT10"/>
    <mergeCell ref="QKZ10:QLA10"/>
    <mergeCell ref="QLG10:QLH10"/>
    <mergeCell ref="QTP10:QTQ10"/>
    <mergeCell ref="QTW10:QTX10"/>
    <mergeCell ref="QUD10:QUE10"/>
    <mergeCell ref="QUK10:QUL10"/>
    <mergeCell ref="QUR10:QUS10"/>
    <mergeCell ref="QSG10:QSH10"/>
    <mergeCell ref="QSN10:QSO10"/>
    <mergeCell ref="QSU10:QSV10"/>
    <mergeCell ref="QTB10:QTC10"/>
    <mergeCell ref="QTI10:QTJ10"/>
    <mergeCell ref="QQX10:QQY10"/>
    <mergeCell ref="QRE10:QRF10"/>
    <mergeCell ref="QRL10:QRM10"/>
    <mergeCell ref="QRS10:QRT10"/>
    <mergeCell ref="QRZ10:QSA10"/>
    <mergeCell ref="QPO10:QPP10"/>
    <mergeCell ref="QPV10:QPW10"/>
    <mergeCell ref="QQC10:QQD10"/>
    <mergeCell ref="QQJ10:QQK10"/>
    <mergeCell ref="QQQ10:QQR10"/>
    <mergeCell ref="QYZ10:QZA10"/>
    <mergeCell ref="QZG10:QZH10"/>
    <mergeCell ref="QZN10:QZO10"/>
    <mergeCell ref="QZU10:QZV10"/>
    <mergeCell ref="RAB10:RAC10"/>
    <mergeCell ref="QXQ10:QXR10"/>
    <mergeCell ref="QXX10:QXY10"/>
    <mergeCell ref="QYE10:QYF10"/>
    <mergeCell ref="QYL10:QYM10"/>
    <mergeCell ref="QYS10:QYT10"/>
    <mergeCell ref="QWH10:QWI10"/>
    <mergeCell ref="QWO10:QWP10"/>
    <mergeCell ref="QWV10:QWW10"/>
    <mergeCell ref="QXC10:QXD10"/>
    <mergeCell ref="QXJ10:QXK10"/>
    <mergeCell ref="QUY10:QUZ10"/>
    <mergeCell ref="QVF10:QVG10"/>
    <mergeCell ref="QVM10:QVN10"/>
    <mergeCell ref="QVT10:QVU10"/>
    <mergeCell ref="QWA10:QWB10"/>
    <mergeCell ref="REJ10:REK10"/>
    <mergeCell ref="REQ10:RER10"/>
    <mergeCell ref="REX10:REY10"/>
    <mergeCell ref="RFE10:RFF10"/>
    <mergeCell ref="RFL10:RFM10"/>
    <mergeCell ref="RDA10:RDB10"/>
    <mergeCell ref="RDH10:RDI10"/>
    <mergeCell ref="RDO10:RDP10"/>
    <mergeCell ref="RDV10:RDW10"/>
    <mergeCell ref="REC10:RED10"/>
    <mergeCell ref="RBR10:RBS10"/>
    <mergeCell ref="RBY10:RBZ10"/>
    <mergeCell ref="RCF10:RCG10"/>
    <mergeCell ref="RCM10:RCN10"/>
    <mergeCell ref="RCT10:RCU10"/>
    <mergeCell ref="RAI10:RAJ10"/>
    <mergeCell ref="RAP10:RAQ10"/>
    <mergeCell ref="RAW10:RAX10"/>
    <mergeCell ref="RBD10:RBE10"/>
    <mergeCell ref="RBK10:RBL10"/>
    <mergeCell ref="RJT10:RJU10"/>
    <mergeCell ref="RKA10:RKB10"/>
    <mergeCell ref="RKH10:RKI10"/>
    <mergeCell ref="RKO10:RKP10"/>
    <mergeCell ref="RKV10:RKW10"/>
    <mergeCell ref="RIK10:RIL10"/>
    <mergeCell ref="RIR10:RIS10"/>
    <mergeCell ref="RIY10:RIZ10"/>
    <mergeCell ref="RJF10:RJG10"/>
    <mergeCell ref="RJM10:RJN10"/>
    <mergeCell ref="RHB10:RHC10"/>
    <mergeCell ref="RHI10:RHJ10"/>
    <mergeCell ref="RHP10:RHQ10"/>
    <mergeCell ref="RHW10:RHX10"/>
    <mergeCell ref="RID10:RIE10"/>
    <mergeCell ref="RFS10:RFT10"/>
    <mergeCell ref="RFZ10:RGA10"/>
    <mergeCell ref="RGG10:RGH10"/>
    <mergeCell ref="RGN10:RGO10"/>
    <mergeCell ref="RGU10:RGV10"/>
    <mergeCell ref="RPD10:RPE10"/>
    <mergeCell ref="RPK10:RPL10"/>
    <mergeCell ref="RPR10:RPS10"/>
    <mergeCell ref="RPY10:RPZ10"/>
    <mergeCell ref="RQF10:RQG10"/>
    <mergeCell ref="RNU10:RNV10"/>
    <mergeCell ref="ROB10:ROC10"/>
    <mergeCell ref="ROI10:ROJ10"/>
    <mergeCell ref="ROP10:ROQ10"/>
    <mergeCell ref="ROW10:ROX10"/>
    <mergeCell ref="RML10:RMM10"/>
    <mergeCell ref="RMS10:RMT10"/>
    <mergeCell ref="RMZ10:RNA10"/>
    <mergeCell ref="RNG10:RNH10"/>
    <mergeCell ref="RNN10:RNO10"/>
    <mergeCell ref="RLC10:RLD10"/>
    <mergeCell ref="RLJ10:RLK10"/>
    <mergeCell ref="RLQ10:RLR10"/>
    <mergeCell ref="RLX10:RLY10"/>
    <mergeCell ref="RME10:RMF10"/>
    <mergeCell ref="RUN10:RUO10"/>
    <mergeCell ref="RUU10:RUV10"/>
    <mergeCell ref="RVB10:RVC10"/>
    <mergeCell ref="RVI10:RVJ10"/>
    <mergeCell ref="RVP10:RVQ10"/>
    <mergeCell ref="RTE10:RTF10"/>
    <mergeCell ref="RTL10:RTM10"/>
    <mergeCell ref="RTS10:RTT10"/>
    <mergeCell ref="RTZ10:RUA10"/>
    <mergeCell ref="RUG10:RUH10"/>
    <mergeCell ref="RRV10:RRW10"/>
    <mergeCell ref="RSC10:RSD10"/>
    <mergeCell ref="RSJ10:RSK10"/>
    <mergeCell ref="RSQ10:RSR10"/>
    <mergeCell ref="RSX10:RSY10"/>
    <mergeCell ref="RQM10:RQN10"/>
    <mergeCell ref="RQT10:RQU10"/>
    <mergeCell ref="RRA10:RRB10"/>
    <mergeCell ref="RRH10:RRI10"/>
    <mergeCell ref="RRO10:RRP10"/>
    <mergeCell ref="RZX10:RZY10"/>
    <mergeCell ref="SAE10:SAF10"/>
    <mergeCell ref="SAL10:SAM10"/>
    <mergeCell ref="SAS10:SAT10"/>
    <mergeCell ref="SAZ10:SBA10"/>
    <mergeCell ref="RYO10:RYP10"/>
    <mergeCell ref="RYV10:RYW10"/>
    <mergeCell ref="RZC10:RZD10"/>
    <mergeCell ref="RZJ10:RZK10"/>
    <mergeCell ref="RZQ10:RZR10"/>
    <mergeCell ref="RXF10:RXG10"/>
    <mergeCell ref="RXM10:RXN10"/>
    <mergeCell ref="RXT10:RXU10"/>
    <mergeCell ref="RYA10:RYB10"/>
    <mergeCell ref="RYH10:RYI10"/>
    <mergeCell ref="RVW10:RVX10"/>
    <mergeCell ref="RWD10:RWE10"/>
    <mergeCell ref="RWK10:RWL10"/>
    <mergeCell ref="RWR10:RWS10"/>
    <mergeCell ref="RWY10:RWZ10"/>
    <mergeCell ref="SFH10:SFI10"/>
    <mergeCell ref="SFO10:SFP10"/>
    <mergeCell ref="SFV10:SFW10"/>
    <mergeCell ref="SGC10:SGD10"/>
    <mergeCell ref="SGJ10:SGK10"/>
    <mergeCell ref="SDY10:SDZ10"/>
    <mergeCell ref="SEF10:SEG10"/>
    <mergeCell ref="SEM10:SEN10"/>
    <mergeCell ref="SET10:SEU10"/>
    <mergeCell ref="SFA10:SFB10"/>
    <mergeCell ref="SCP10:SCQ10"/>
    <mergeCell ref="SCW10:SCX10"/>
    <mergeCell ref="SDD10:SDE10"/>
    <mergeCell ref="SDK10:SDL10"/>
    <mergeCell ref="SDR10:SDS10"/>
    <mergeCell ref="SBG10:SBH10"/>
    <mergeCell ref="SBN10:SBO10"/>
    <mergeCell ref="SBU10:SBV10"/>
    <mergeCell ref="SCB10:SCC10"/>
    <mergeCell ref="SCI10:SCJ10"/>
    <mergeCell ref="SKR10:SKS10"/>
    <mergeCell ref="SKY10:SKZ10"/>
    <mergeCell ref="SLF10:SLG10"/>
    <mergeCell ref="SLM10:SLN10"/>
    <mergeCell ref="SLT10:SLU10"/>
    <mergeCell ref="SJI10:SJJ10"/>
    <mergeCell ref="SJP10:SJQ10"/>
    <mergeCell ref="SJW10:SJX10"/>
    <mergeCell ref="SKD10:SKE10"/>
    <mergeCell ref="SKK10:SKL10"/>
    <mergeCell ref="SHZ10:SIA10"/>
    <mergeCell ref="SIG10:SIH10"/>
    <mergeCell ref="SIN10:SIO10"/>
    <mergeCell ref="SIU10:SIV10"/>
    <mergeCell ref="SJB10:SJC10"/>
    <mergeCell ref="SGQ10:SGR10"/>
    <mergeCell ref="SGX10:SGY10"/>
    <mergeCell ref="SHE10:SHF10"/>
    <mergeCell ref="SHL10:SHM10"/>
    <mergeCell ref="SHS10:SHT10"/>
    <mergeCell ref="SQB10:SQC10"/>
    <mergeCell ref="SQI10:SQJ10"/>
    <mergeCell ref="SQP10:SQQ10"/>
    <mergeCell ref="SQW10:SQX10"/>
    <mergeCell ref="SRD10:SRE10"/>
    <mergeCell ref="SOS10:SOT10"/>
    <mergeCell ref="SOZ10:SPA10"/>
    <mergeCell ref="SPG10:SPH10"/>
    <mergeCell ref="SPN10:SPO10"/>
    <mergeCell ref="SPU10:SPV10"/>
    <mergeCell ref="SNJ10:SNK10"/>
    <mergeCell ref="SNQ10:SNR10"/>
    <mergeCell ref="SNX10:SNY10"/>
    <mergeCell ref="SOE10:SOF10"/>
    <mergeCell ref="SOL10:SOM10"/>
    <mergeCell ref="SMA10:SMB10"/>
    <mergeCell ref="SMH10:SMI10"/>
    <mergeCell ref="SMO10:SMP10"/>
    <mergeCell ref="SMV10:SMW10"/>
    <mergeCell ref="SNC10:SND10"/>
    <mergeCell ref="SVL10:SVM10"/>
    <mergeCell ref="SVS10:SVT10"/>
    <mergeCell ref="SVZ10:SWA10"/>
    <mergeCell ref="SWG10:SWH10"/>
    <mergeCell ref="SWN10:SWO10"/>
    <mergeCell ref="SUC10:SUD10"/>
    <mergeCell ref="SUJ10:SUK10"/>
    <mergeCell ref="SUQ10:SUR10"/>
    <mergeCell ref="SUX10:SUY10"/>
    <mergeCell ref="SVE10:SVF10"/>
    <mergeCell ref="SST10:SSU10"/>
    <mergeCell ref="STA10:STB10"/>
    <mergeCell ref="STH10:STI10"/>
    <mergeCell ref="STO10:STP10"/>
    <mergeCell ref="STV10:STW10"/>
    <mergeCell ref="SRK10:SRL10"/>
    <mergeCell ref="SRR10:SRS10"/>
    <mergeCell ref="SRY10:SRZ10"/>
    <mergeCell ref="SSF10:SSG10"/>
    <mergeCell ref="SSM10:SSN10"/>
    <mergeCell ref="TAV10:TAW10"/>
    <mergeCell ref="TBC10:TBD10"/>
    <mergeCell ref="TBJ10:TBK10"/>
    <mergeCell ref="TBQ10:TBR10"/>
    <mergeCell ref="TBX10:TBY10"/>
    <mergeCell ref="SZM10:SZN10"/>
    <mergeCell ref="SZT10:SZU10"/>
    <mergeCell ref="TAA10:TAB10"/>
    <mergeCell ref="TAH10:TAI10"/>
    <mergeCell ref="TAO10:TAP10"/>
    <mergeCell ref="SYD10:SYE10"/>
    <mergeCell ref="SYK10:SYL10"/>
    <mergeCell ref="SYR10:SYS10"/>
    <mergeCell ref="SYY10:SYZ10"/>
    <mergeCell ref="SZF10:SZG10"/>
    <mergeCell ref="SWU10:SWV10"/>
    <mergeCell ref="SXB10:SXC10"/>
    <mergeCell ref="SXI10:SXJ10"/>
    <mergeCell ref="SXP10:SXQ10"/>
    <mergeCell ref="SXW10:SXX10"/>
    <mergeCell ref="TGF10:TGG10"/>
    <mergeCell ref="TGM10:TGN10"/>
    <mergeCell ref="TGT10:TGU10"/>
    <mergeCell ref="THA10:THB10"/>
    <mergeCell ref="THH10:THI10"/>
    <mergeCell ref="TEW10:TEX10"/>
    <mergeCell ref="TFD10:TFE10"/>
    <mergeCell ref="TFK10:TFL10"/>
    <mergeCell ref="TFR10:TFS10"/>
    <mergeCell ref="TFY10:TFZ10"/>
    <mergeCell ref="TDN10:TDO10"/>
    <mergeCell ref="TDU10:TDV10"/>
    <mergeCell ref="TEB10:TEC10"/>
    <mergeCell ref="TEI10:TEJ10"/>
    <mergeCell ref="TEP10:TEQ10"/>
    <mergeCell ref="TCE10:TCF10"/>
    <mergeCell ref="TCL10:TCM10"/>
    <mergeCell ref="TCS10:TCT10"/>
    <mergeCell ref="TCZ10:TDA10"/>
    <mergeCell ref="TDG10:TDH10"/>
    <mergeCell ref="TLP10:TLQ10"/>
    <mergeCell ref="TLW10:TLX10"/>
    <mergeCell ref="TMD10:TME10"/>
    <mergeCell ref="TMK10:TML10"/>
    <mergeCell ref="TMR10:TMS10"/>
    <mergeCell ref="TKG10:TKH10"/>
    <mergeCell ref="TKN10:TKO10"/>
    <mergeCell ref="TKU10:TKV10"/>
    <mergeCell ref="TLB10:TLC10"/>
    <mergeCell ref="TLI10:TLJ10"/>
    <mergeCell ref="TIX10:TIY10"/>
    <mergeCell ref="TJE10:TJF10"/>
    <mergeCell ref="TJL10:TJM10"/>
    <mergeCell ref="TJS10:TJT10"/>
    <mergeCell ref="TJZ10:TKA10"/>
    <mergeCell ref="THO10:THP10"/>
    <mergeCell ref="THV10:THW10"/>
    <mergeCell ref="TIC10:TID10"/>
    <mergeCell ref="TIJ10:TIK10"/>
    <mergeCell ref="TIQ10:TIR10"/>
    <mergeCell ref="TQZ10:TRA10"/>
    <mergeCell ref="TRG10:TRH10"/>
    <mergeCell ref="TRN10:TRO10"/>
    <mergeCell ref="TRU10:TRV10"/>
    <mergeCell ref="TSB10:TSC10"/>
    <mergeCell ref="TPQ10:TPR10"/>
    <mergeCell ref="TPX10:TPY10"/>
    <mergeCell ref="TQE10:TQF10"/>
    <mergeCell ref="TQL10:TQM10"/>
    <mergeCell ref="TQS10:TQT10"/>
    <mergeCell ref="TOH10:TOI10"/>
    <mergeCell ref="TOO10:TOP10"/>
    <mergeCell ref="TOV10:TOW10"/>
    <mergeCell ref="TPC10:TPD10"/>
    <mergeCell ref="TPJ10:TPK10"/>
    <mergeCell ref="TMY10:TMZ10"/>
    <mergeCell ref="TNF10:TNG10"/>
    <mergeCell ref="TNM10:TNN10"/>
    <mergeCell ref="TNT10:TNU10"/>
    <mergeCell ref="TOA10:TOB10"/>
    <mergeCell ref="TWJ10:TWK10"/>
    <mergeCell ref="TWQ10:TWR10"/>
    <mergeCell ref="TWX10:TWY10"/>
    <mergeCell ref="TXE10:TXF10"/>
    <mergeCell ref="TXL10:TXM10"/>
    <mergeCell ref="TVA10:TVB10"/>
    <mergeCell ref="TVH10:TVI10"/>
    <mergeCell ref="TVO10:TVP10"/>
    <mergeCell ref="TVV10:TVW10"/>
    <mergeCell ref="TWC10:TWD10"/>
    <mergeCell ref="TTR10:TTS10"/>
    <mergeCell ref="TTY10:TTZ10"/>
    <mergeCell ref="TUF10:TUG10"/>
    <mergeCell ref="TUM10:TUN10"/>
    <mergeCell ref="TUT10:TUU10"/>
    <mergeCell ref="TSI10:TSJ10"/>
    <mergeCell ref="TSP10:TSQ10"/>
    <mergeCell ref="TSW10:TSX10"/>
    <mergeCell ref="TTD10:TTE10"/>
    <mergeCell ref="TTK10:TTL10"/>
    <mergeCell ref="UBT10:UBU10"/>
    <mergeCell ref="UCA10:UCB10"/>
    <mergeCell ref="UCH10:UCI10"/>
    <mergeCell ref="UCO10:UCP10"/>
    <mergeCell ref="UCV10:UCW10"/>
    <mergeCell ref="UAK10:UAL10"/>
    <mergeCell ref="UAR10:UAS10"/>
    <mergeCell ref="UAY10:UAZ10"/>
    <mergeCell ref="UBF10:UBG10"/>
    <mergeCell ref="UBM10:UBN10"/>
    <mergeCell ref="TZB10:TZC10"/>
    <mergeCell ref="TZI10:TZJ10"/>
    <mergeCell ref="TZP10:TZQ10"/>
    <mergeCell ref="TZW10:TZX10"/>
    <mergeCell ref="UAD10:UAE10"/>
    <mergeCell ref="TXS10:TXT10"/>
    <mergeCell ref="TXZ10:TYA10"/>
    <mergeCell ref="TYG10:TYH10"/>
    <mergeCell ref="TYN10:TYO10"/>
    <mergeCell ref="TYU10:TYV10"/>
    <mergeCell ref="UHD10:UHE10"/>
    <mergeCell ref="UHK10:UHL10"/>
    <mergeCell ref="UHR10:UHS10"/>
    <mergeCell ref="UHY10:UHZ10"/>
    <mergeCell ref="UIF10:UIG10"/>
    <mergeCell ref="UFU10:UFV10"/>
    <mergeCell ref="UGB10:UGC10"/>
    <mergeCell ref="UGI10:UGJ10"/>
    <mergeCell ref="UGP10:UGQ10"/>
    <mergeCell ref="UGW10:UGX10"/>
    <mergeCell ref="UEL10:UEM10"/>
    <mergeCell ref="UES10:UET10"/>
    <mergeCell ref="UEZ10:UFA10"/>
    <mergeCell ref="UFG10:UFH10"/>
    <mergeCell ref="UFN10:UFO10"/>
    <mergeCell ref="UDC10:UDD10"/>
    <mergeCell ref="UDJ10:UDK10"/>
    <mergeCell ref="UDQ10:UDR10"/>
    <mergeCell ref="UDX10:UDY10"/>
    <mergeCell ref="UEE10:UEF10"/>
    <mergeCell ref="UMN10:UMO10"/>
    <mergeCell ref="UMU10:UMV10"/>
    <mergeCell ref="UNB10:UNC10"/>
    <mergeCell ref="UNI10:UNJ10"/>
    <mergeCell ref="UNP10:UNQ10"/>
    <mergeCell ref="ULE10:ULF10"/>
    <mergeCell ref="ULL10:ULM10"/>
    <mergeCell ref="ULS10:ULT10"/>
    <mergeCell ref="ULZ10:UMA10"/>
    <mergeCell ref="UMG10:UMH10"/>
    <mergeCell ref="UJV10:UJW10"/>
    <mergeCell ref="UKC10:UKD10"/>
    <mergeCell ref="UKJ10:UKK10"/>
    <mergeCell ref="UKQ10:UKR10"/>
    <mergeCell ref="UKX10:UKY10"/>
    <mergeCell ref="UIM10:UIN10"/>
    <mergeCell ref="UIT10:UIU10"/>
    <mergeCell ref="UJA10:UJB10"/>
    <mergeCell ref="UJH10:UJI10"/>
    <mergeCell ref="UJO10:UJP10"/>
    <mergeCell ref="URX10:URY10"/>
    <mergeCell ref="USE10:USF10"/>
    <mergeCell ref="USL10:USM10"/>
    <mergeCell ref="USS10:UST10"/>
    <mergeCell ref="USZ10:UTA10"/>
    <mergeCell ref="UQO10:UQP10"/>
    <mergeCell ref="UQV10:UQW10"/>
    <mergeCell ref="URC10:URD10"/>
    <mergeCell ref="URJ10:URK10"/>
    <mergeCell ref="URQ10:URR10"/>
    <mergeCell ref="UPF10:UPG10"/>
    <mergeCell ref="UPM10:UPN10"/>
    <mergeCell ref="UPT10:UPU10"/>
    <mergeCell ref="UQA10:UQB10"/>
    <mergeCell ref="UQH10:UQI10"/>
    <mergeCell ref="UNW10:UNX10"/>
    <mergeCell ref="UOD10:UOE10"/>
    <mergeCell ref="UOK10:UOL10"/>
    <mergeCell ref="UOR10:UOS10"/>
    <mergeCell ref="UOY10:UOZ10"/>
    <mergeCell ref="UXH10:UXI10"/>
    <mergeCell ref="UXO10:UXP10"/>
    <mergeCell ref="UXV10:UXW10"/>
    <mergeCell ref="UYC10:UYD10"/>
    <mergeCell ref="UYJ10:UYK10"/>
    <mergeCell ref="UVY10:UVZ10"/>
    <mergeCell ref="UWF10:UWG10"/>
    <mergeCell ref="UWM10:UWN10"/>
    <mergeCell ref="UWT10:UWU10"/>
    <mergeCell ref="UXA10:UXB10"/>
    <mergeCell ref="UUP10:UUQ10"/>
    <mergeCell ref="UUW10:UUX10"/>
    <mergeCell ref="UVD10:UVE10"/>
    <mergeCell ref="UVK10:UVL10"/>
    <mergeCell ref="UVR10:UVS10"/>
    <mergeCell ref="UTG10:UTH10"/>
    <mergeCell ref="UTN10:UTO10"/>
    <mergeCell ref="UTU10:UTV10"/>
    <mergeCell ref="UUB10:UUC10"/>
    <mergeCell ref="UUI10:UUJ10"/>
    <mergeCell ref="VCR10:VCS10"/>
    <mergeCell ref="VCY10:VCZ10"/>
    <mergeCell ref="VDF10:VDG10"/>
    <mergeCell ref="VDM10:VDN10"/>
    <mergeCell ref="VDT10:VDU10"/>
    <mergeCell ref="VBI10:VBJ10"/>
    <mergeCell ref="VBP10:VBQ10"/>
    <mergeCell ref="VBW10:VBX10"/>
    <mergeCell ref="VCD10:VCE10"/>
    <mergeCell ref="VCK10:VCL10"/>
    <mergeCell ref="UZZ10:VAA10"/>
    <mergeCell ref="VAG10:VAH10"/>
    <mergeCell ref="VAN10:VAO10"/>
    <mergeCell ref="VAU10:VAV10"/>
    <mergeCell ref="VBB10:VBC10"/>
    <mergeCell ref="UYQ10:UYR10"/>
    <mergeCell ref="UYX10:UYY10"/>
    <mergeCell ref="UZE10:UZF10"/>
    <mergeCell ref="UZL10:UZM10"/>
    <mergeCell ref="UZS10:UZT10"/>
    <mergeCell ref="VIB10:VIC10"/>
    <mergeCell ref="VII10:VIJ10"/>
    <mergeCell ref="VIP10:VIQ10"/>
    <mergeCell ref="VIW10:VIX10"/>
    <mergeCell ref="VJD10:VJE10"/>
    <mergeCell ref="VGS10:VGT10"/>
    <mergeCell ref="VGZ10:VHA10"/>
    <mergeCell ref="VHG10:VHH10"/>
    <mergeCell ref="VHN10:VHO10"/>
    <mergeCell ref="VHU10:VHV10"/>
    <mergeCell ref="VFJ10:VFK10"/>
    <mergeCell ref="VFQ10:VFR10"/>
    <mergeCell ref="VFX10:VFY10"/>
    <mergeCell ref="VGE10:VGF10"/>
    <mergeCell ref="VGL10:VGM10"/>
    <mergeCell ref="VEA10:VEB10"/>
    <mergeCell ref="VEH10:VEI10"/>
    <mergeCell ref="VEO10:VEP10"/>
    <mergeCell ref="VEV10:VEW10"/>
    <mergeCell ref="VFC10:VFD10"/>
    <mergeCell ref="VNL10:VNM10"/>
    <mergeCell ref="VNS10:VNT10"/>
    <mergeCell ref="VNZ10:VOA10"/>
    <mergeCell ref="VOG10:VOH10"/>
    <mergeCell ref="VON10:VOO10"/>
    <mergeCell ref="VMC10:VMD10"/>
    <mergeCell ref="VMJ10:VMK10"/>
    <mergeCell ref="VMQ10:VMR10"/>
    <mergeCell ref="VMX10:VMY10"/>
    <mergeCell ref="VNE10:VNF10"/>
    <mergeCell ref="VKT10:VKU10"/>
    <mergeCell ref="VLA10:VLB10"/>
    <mergeCell ref="VLH10:VLI10"/>
    <mergeCell ref="VLO10:VLP10"/>
    <mergeCell ref="VLV10:VLW10"/>
    <mergeCell ref="VJK10:VJL10"/>
    <mergeCell ref="VJR10:VJS10"/>
    <mergeCell ref="VJY10:VJZ10"/>
    <mergeCell ref="VKF10:VKG10"/>
    <mergeCell ref="VKM10:VKN10"/>
    <mergeCell ref="VSV10:VSW10"/>
    <mergeCell ref="VTC10:VTD10"/>
    <mergeCell ref="VTJ10:VTK10"/>
    <mergeCell ref="VTQ10:VTR10"/>
    <mergeCell ref="VTX10:VTY10"/>
    <mergeCell ref="VRM10:VRN10"/>
    <mergeCell ref="VRT10:VRU10"/>
    <mergeCell ref="VSA10:VSB10"/>
    <mergeCell ref="VSH10:VSI10"/>
    <mergeCell ref="VSO10:VSP10"/>
    <mergeCell ref="VQD10:VQE10"/>
    <mergeCell ref="VQK10:VQL10"/>
    <mergeCell ref="VQR10:VQS10"/>
    <mergeCell ref="VQY10:VQZ10"/>
    <mergeCell ref="VRF10:VRG10"/>
    <mergeCell ref="VOU10:VOV10"/>
    <mergeCell ref="VPB10:VPC10"/>
    <mergeCell ref="VPI10:VPJ10"/>
    <mergeCell ref="VPP10:VPQ10"/>
    <mergeCell ref="VPW10:VPX10"/>
    <mergeCell ref="VYF10:VYG10"/>
    <mergeCell ref="VYM10:VYN10"/>
    <mergeCell ref="VYT10:VYU10"/>
    <mergeCell ref="VZA10:VZB10"/>
    <mergeCell ref="VZH10:VZI10"/>
    <mergeCell ref="VWW10:VWX10"/>
    <mergeCell ref="VXD10:VXE10"/>
    <mergeCell ref="VXK10:VXL10"/>
    <mergeCell ref="VXR10:VXS10"/>
    <mergeCell ref="VXY10:VXZ10"/>
    <mergeCell ref="VVN10:VVO10"/>
    <mergeCell ref="VVU10:VVV10"/>
    <mergeCell ref="VWB10:VWC10"/>
    <mergeCell ref="VWI10:VWJ10"/>
    <mergeCell ref="VWP10:VWQ10"/>
    <mergeCell ref="VUE10:VUF10"/>
    <mergeCell ref="VUL10:VUM10"/>
    <mergeCell ref="VUS10:VUT10"/>
    <mergeCell ref="VUZ10:VVA10"/>
    <mergeCell ref="VVG10:VVH10"/>
    <mergeCell ref="WDP10:WDQ10"/>
    <mergeCell ref="WDW10:WDX10"/>
    <mergeCell ref="WED10:WEE10"/>
    <mergeCell ref="WEK10:WEL10"/>
    <mergeCell ref="WER10:WES10"/>
    <mergeCell ref="WCG10:WCH10"/>
    <mergeCell ref="WCN10:WCO10"/>
    <mergeCell ref="WCU10:WCV10"/>
    <mergeCell ref="WDB10:WDC10"/>
    <mergeCell ref="WDI10:WDJ10"/>
    <mergeCell ref="WAX10:WAY10"/>
    <mergeCell ref="WBE10:WBF10"/>
    <mergeCell ref="WBL10:WBM10"/>
    <mergeCell ref="WBS10:WBT10"/>
    <mergeCell ref="WBZ10:WCA10"/>
    <mergeCell ref="VZO10:VZP10"/>
    <mergeCell ref="VZV10:VZW10"/>
    <mergeCell ref="WAC10:WAD10"/>
    <mergeCell ref="WAJ10:WAK10"/>
    <mergeCell ref="WAQ10:WAR10"/>
    <mergeCell ref="WIZ10:WJA10"/>
    <mergeCell ref="WJG10:WJH10"/>
    <mergeCell ref="WJN10:WJO10"/>
    <mergeCell ref="WJU10:WJV10"/>
    <mergeCell ref="WKB10:WKC10"/>
    <mergeCell ref="WHQ10:WHR10"/>
    <mergeCell ref="WHX10:WHY10"/>
    <mergeCell ref="WIE10:WIF10"/>
    <mergeCell ref="WIL10:WIM10"/>
    <mergeCell ref="WIS10:WIT10"/>
    <mergeCell ref="WGH10:WGI10"/>
    <mergeCell ref="WGO10:WGP10"/>
    <mergeCell ref="WGV10:WGW10"/>
    <mergeCell ref="WHC10:WHD10"/>
    <mergeCell ref="WHJ10:WHK10"/>
    <mergeCell ref="WEY10:WEZ10"/>
    <mergeCell ref="WFF10:WFG10"/>
    <mergeCell ref="WFM10:WFN10"/>
    <mergeCell ref="WFT10:WFU10"/>
    <mergeCell ref="WGA10:WGB10"/>
    <mergeCell ref="WOJ10:WOK10"/>
    <mergeCell ref="WOQ10:WOR10"/>
    <mergeCell ref="WOX10:WOY10"/>
    <mergeCell ref="WPE10:WPF10"/>
    <mergeCell ref="WPL10:WPM10"/>
    <mergeCell ref="WNA10:WNB10"/>
    <mergeCell ref="WNH10:WNI10"/>
    <mergeCell ref="WNO10:WNP10"/>
    <mergeCell ref="WNV10:WNW10"/>
    <mergeCell ref="WOC10:WOD10"/>
    <mergeCell ref="WLR10:WLS10"/>
    <mergeCell ref="WLY10:WLZ10"/>
    <mergeCell ref="WMF10:WMG10"/>
    <mergeCell ref="WMM10:WMN10"/>
    <mergeCell ref="WMT10:WMU10"/>
    <mergeCell ref="WKI10:WKJ10"/>
    <mergeCell ref="WKP10:WKQ10"/>
    <mergeCell ref="WKW10:WKX10"/>
    <mergeCell ref="WLD10:WLE10"/>
    <mergeCell ref="WLK10:WLL10"/>
    <mergeCell ref="WRB10:WRC10"/>
    <mergeCell ref="WRI10:WRJ10"/>
    <mergeCell ref="WRP10:WRQ10"/>
    <mergeCell ref="WRW10:WRX10"/>
    <mergeCell ref="WSD10:WSE10"/>
    <mergeCell ref="WPS10:WPT10"/>
    <mergeCell ref="WPZ10:WQA10"/>
    <mergeCell ref="WQG10:WQH10"/>
    <mergeCell ref="WQN10:WQO10"/>
    <mergeCell ref="WQU10:WQV10"/>
    <mergeCell ref="WWL10:WWM10"/>
    <mergeCell ref="WWS10:WWT10"/>
    <mergeCell ref="WWZ10:WXA10"/>
    <mergeCell ref="WXG10:WXH10"/>
    <mergeCell ref="WXN10:WXO10"/>
    <mergeCell ref="WVC10:WVD10"/>
    <mergeCell ref="WVJ10:WVK10"/>
    <mergeCell ref="WVQ10:WVR10"/>
    <mergeCell ref="WVX10:WVY10"/>
    <mergeCell ref="WWE10:WWF10"/>
    <mergeCell ref="WTT10:WTU10"/>
    <mergeCell ref="WUA10:WUB10"/>
    <mergeCell ref="WUH10:WUI10"/>
    <mergeCell ref="WUO10:WUP10"/>
    <mergeCell ref="WUV10:WUW10"/>
    <mergeCell ref="WSK10:WSL10"/>
    <mergeCell ref="WSR10:WSS10"/>
    <mergeCell ref="WSY10:WSZ10"/>
    <mergeCell ref="WTF10:WTG10"/>
    <mergeCell ref="WTM10:WTN10"/>
    <mergeCell ref="WZD10:WZE10"/>
    <mergeCell ref="WZK10:WZL10"/>
    <mergeCell ref="WZR10:WZS10"/>
    <mergeCell ref="WZY10:WZZ10"/>
    <mergeCell ref="XAF10:XAG10"/>
    <mergeCell ref="WXU10:WXV10"/>
    <mergeCell ref="WYB10:WYC10"/>
    <mergeCell ref="WYI10:WYJ10"/>
    <mergeCell ref="WYP10:WYQ10"/>
    <mergeCell ref="WYW10:WYX10"/>
    <mergeCell ref="XEN10:XEO10"/>
    <mergeCell ref="XEU10:XEV10"/>
    <mergeCell ref="XDE10:XDF10"/>
    <mergeCell ref="XDL10:XDM10"/>
    <mergeCell ref="XDS10:XDT10"/>
    <mergeCell ref="XDZ10:XEA10"/>
    <mergeCell ref="XEG10:XEH10"/>
    <mergeCell ref="XBV10:XBW10"/>
    <mergeCell ref="XCC10:XCD10"/>
    <mergeCell ref="XCJ10:XCK10"/>
    <mergeCell ref="XCQ10:XCR10"/>
    <mergeCell ref="XCX10:XCY10"/>
    <mergeCell ref="XAM10:XAN10"/>
    <mergeCell ref="XAT10:XAU10"/>
    <mergeCell ref="XBA10:XBB10"/>
    <mergeCell ref="XBH10:XBI10"/>
    <mergeCell ref="XBO10:XBP10"/>
  </mergeCells>
  <pageMargins left="0.70866141732283472" right="0.70866141732283472" top="0.78740157480314965" bottom="0.78740157480314965" header="0.31496062992125984" footer="0.31496062992125984"/>
  <pageSetup paperSize="9" scale="1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zoomScale="80" zoomScaleNormal="80" workbookViewId="0">
      <selection activeCell="D10" sqref="D10:E10"/>
      <pivotSelection pane="bottomRight" showHeader="1" extendable="1" start="1" max="5" activeRow="9" activeCol="3" click="1" r:id="rId1">
        <pivotArea dataOnly="0" outline="0" fieldPosition="0">
          <references count="2">
            <reference field="1" count="1">
              <x v="45"/>
            </reference>
            <reference field="2" count="1" selected="0">
              <x v="0"/>
            </reference>
          </references>
        </pivotArea>
      </pivotSelection>
    </sheetView>
  </sheetViews>
  <sheetFormatPr baseColWidth="10" defaultRowHeight="15"/>
  <cols>
    <col min="1" max="1" width="24.140625" style="12" customWidth="1"/>
    <col min="2" max="3" width="8.7109375" style="12" customWidth="1"/>
    <col min="4" max="4" width="19.140625" style="12" customWidth="1"/>
    <col min="5" max="5" width="9.140625" style="12" customWidth="1"/>
    <col min="6" max="16384" width="11.42578125" style="12"/>
  </cols>
  <sheetData>
    <row r="1" spans="1:6" customFormat="1" ht="12.75">
      <c r="A1" t="s">
        <v>49</v>
      </c>
      <c r="B1" s="21">
        <f ca="1">TODAY()</f>
        <v>42580</v>
      </c>
      <c r="C1" s="21"/>
      <c r="D1" t="s">
        <v>50</v>
      </c>
      <c r="E1" s="20">
        <f ca="1">WEEKNUM(TODAY())</f>
        <v>31</v>
      </c>
    </row>
    <row r="3" spans="1:6" ht="18.75">
      <c r="A3" s="236" t="s">
        <v>51</v>
      </c>
      <c r="B3" s="236"/>
      <c r="D3" s="236" t="s">
        <v>55</v>
      </c>
      <c r="E3" s="236"/>
    </row>
    <row r="4" spans="1:6">
      <c r="A4"/>
      <c r="B4"/>
    </row>
    <row r="5" spans="1:6">
      <c r="A5" s="117" t="s">
        <v>89</v>
      </c>
      <c r="B5" s="118" t="s">
        <v>219</v>
      </c>
      <c r="D5" s="117" t="s">
        <v>52</v>
      </c>
      <c r="E5" s="144" t="s">
        <v>53</v>
      </c>
    </row>
    <row r="7" spans="1:6">
      <c r="A7" s="115" t="s">
        <v>190</v>
      </c>
      <c r="B7" s="116"/>
      <c r="C7"/>
      <c r="D7" s="115" t="s">
        <v>54</v>
      </c>
      <c r="E7" s="116"/>
      <c r="F7"/>
    </row>
    <row r="8" spans="1:6">
      <c r="A8" s="115" t="s">
        <v>9</v>
      </c>
      <c r="B8" s="116" t="s">
        <v>32</v>
      </c>
      <c r="C8"/>
      <c r="D8" s="115" t="s">
        <v>9</v>
      </c>
      <c r="E8" s="116" t="s">
        <v>32</v>
      </c>
      <c r="F8"/>
    </row>
    <row r="9" spans="1:6">
      <c r="A9" s="146" t="s">
        <v>220</v>
      </c>
      <c r="B9" s="148">
        <v>1</v>
      </c>
      <c r="C9"/>
      <c r="D9" s="141" t="s">
        <v>110</v>
      </c>
      <c r="E9" s="119">
        <v>1</v>
      </c>
      <c r="F9"/>
    </row>
    <row r="10" spans="1:6">
      <c r="A10" s="147" t="s">
        <v>224</v>
      </c>
      <c r="B10" s="149">
        <v>1</v>
      </c>
      <c r="C10"/>
      <c r="D10" s="142" t="s">
        <v>101</v>
      </c>
      <c r="E10" s="120">
        <v>1</v>
      </c>
      <c r="F10"/>
    </row>
    <row r="11" spans="1:6">
      <c r="A11" s="147" t="s">
        <v>24</v>
      </c>
      <c r="B11" s="149">
        <v>1</v>
      </c>
      <c r="C11"/>
      <c r="D11" s="142" t="s">
        <v>308</v>
      </c>
      <c r="E11" s="120">
        <v>7</v>
      </c>
      <c r="F11"/>
    </row>
    <row r="12" spans="1:6">
      <c r="A12" s="147" t="s">
        <v>98</v>
      </c>
      <c r="B12" s="149">
        <v>6</v>
      </c>
      <c r="C12"/>
      <c r="D12" s="142" t="s">
        <v>139</v>
      </c>
      <c r="E12" s="120">
        <v>8</v>
      </c>
      <c r="F12"/>
    </row>
    <row r="13" spans="1:6">
      <c r="A13" s="147" t="s">
        <v>189</v>
      </c>
      <c r="B13" s="149">
        <v>2</v>
      </c>
      <c r="C13"/>
      <c r="D13" s="143" t="s">
        <v>33</v>
      </c>
      <c r="E13" s="121">
        <v>17</v>
      </c>
      <c r="F13"/>
    </row>
    <row r="14" spans="1:6">
      <c r="A14" s="147" t="s">
        <v>267</v>
      </c>
      <c r="B14" s="149">
        <v>42</v>
      </c>
      <c r="C14"/>
      <c r="D14"/>
      <c r="E14"/>
      <c r="F14"/>
    </row>
    <row r="15" spans="1:6">
      <c r="A15" s="147" t="s">
        <v>215</v>
      </c>
      <c r="B15" s="149">
        <v>3</v>
      </c>
      <c r="C15"/>
      <c r="D15"/>
      <c r="E15"/>
      <c r="F15"/>
    </row>
    <row r="16" spans="1:6">
      <c r="A16" s="147" t="s">
        <v>79</v>
      </c>
      <c r="B16" s="149">
        <v>2</v>
      </c>
      <c r="C16"/>
      <c r="D16"/>
      <c r="E16"/>
      <c r="F16"/>
    </row>
    <row r="17" spans="1:6">
      <c r="A17" s="147" t="s">
        <v>147</v>
      </c>
      <c r="B17" s="149">
        <v>2</v>
      </c>
      <c r="C17"/>
      <c r="D17"/>
      <c r="E17"/>
      <c r="F17"/>
    </row>
    <row r="18" spans="1:6">
      <c r="A18" s="147" t="s">
        <v>25</v>
      </c>
      <c r="B18" s="149">
        <v>4</v>
      </c>
      <c r="C18"/>
      <c r="D18"/>
      <c r="E18"/>
      <c r="F18"/>
    </row>
    <row r="19" spans="1:6">
      <c r="A19" s="147" t="s">
        <v>113</v>
      </c>
      <c r="B19" s="149">
        <v>6</v>
      </c>
      <c r="C19"/>
      <c r="D19"/>
      <c r="E19"/>
      <c r="F19"/>
    </row>
    <row r="20" spans="1:6">
      <c r="A20" s="147" t="s">
        <v>226</v>
      </c>
      <c r="B20" s="149">
        <v>1</v>
      </c>
      <c r="C20"/>
      <c r="D20"/>
      <c r="E20"/>
      <c r="F20"/>
    </row>
    <row r="21" spans="1:6">
      <c r="A21" s="147" t="s">
        <v>227</v>
      </c>
      <c r="B21" s="149">
        <v>1</v>
      </c>
      <c r="C21"/>
      <c r="D21"/>
      <c r="E21"/>
      <c r="F21"/>
    </row>
    <row r="22" spans="1:6">
      <c r="A22" s="147" t="s">
        <v>149</v>
      </c>
      <c r="B22" s="149">
        <v>1</v>
      </c>
      <c r="C22"/>
      <c r="D22"/>
      <c r="E22"/>
      <c r="F22"/>
    </row>
    <row r="23" spans="1:6">
      <c r="A23" s="147" t="s">
        <v>228</v>
      </c>
      <c r="B23" s="149">
        <v>2</v>
      </c>
      <c r="C23"/>
      <c r="D23"/>
      <c r="E23"/>
      <c r="F23"/>
    </row>
    <row r="24" spans="1:6">
      <c r="A24" s="147" t="s">
        <v>172</v>
      </c>
      <c r="B24" s="149">
        <v>2</v>
      </c>
      <c r="C24"/>
      <c r="D24"/>
      <c r="E24"/>
      <c r="F24"/>
    </row>
    <row r="25" spans="1:6">
      <c r="A25" s="147" t="s">
        <v>134</v>
      </c>
      <c r="B25" s="149">
        <v>5</v>
      </c>
      <c r="C25"/>
      <c r="D25"/>
      <c r="E25"/>
      <c r="F25"/>
    </row>
    <row r="26" spans="1:6">
      <c r="A26" s="147" t="s">
        <v>187</v>
      </c>
      <c r="B26" s="149">
        <v>4</v>
      </c>
      <c r="C26"/>
      <c r="D26"/>
      <c r="E26"/>
      <c r="F26"/>
    </row>
    <row r="27" spans="1:6">
      <c r="A27" s="147" t="s">
        <v>257</v>
      </c>
      <c r="B27" s="149">
        <v>1</v>
      </c>
      <c r="C27"/>
      <c r="D27"/>
      <c r="E27"/>
      <c r="F27"/>
    </row>
    <row r="28" spans="1:6">
      <c r="A28" s="147" t="s">
        <v>75</v>
      </c>
      <c r="B28" s="149">
        <v>2</v>
      </c>
      <c r="C28"/>
      <c r="D28"/>
      <c r="E28"/>
      <c r="F28"/>
    </row>
    <row r="29" spans="1:6">
      <c r="A29" s="147" t="s">
        <v>141</v>
      </c>
      <c r="B29" s="149">
        <v>10</v>
      </c>
      <c r="C29"/>
      <c r="D29"/>
      <c r="E29"/>
      <c r="F29"/>
    </row>
    <row r="30" spans="1:6">
      <c r="A30" s="147" t="s">
        <v>12</v>
      </c>
      <c r="B30" s="149">
        <v>49</v>
      </c>
      <c r="C30"/>
      <c r="D30"/>
      <c r="E30"/>
      <c r="F30"/>
    </row>
    <row r="31" spans="1:6">
      <c r="A31" s="147" t="s">
        <v>77</v>
      </c>
      <c r="B31" s="149">
        <v>46</v>
      </c>
      <c r="C31"/>
      <c r="D31"/>
      <c r="E31"/>
      <c r="F31"/>
    </row>
    <row r="32" spans="1:6">
      <c r="A32" s="147" t="s">
        <v>20</v>
      </c>
      <c r="B32" s="149">
        <v>1</v>
      </c>
      <c r="C32"/>
      <c r="D32"/>
      <c r="E32"/>
      <c r="F32"/>
    </row>
    <row r="33" spans="1:6">
      <c r="A33" s="147" t="s">
        <v>195</v>
      </c>
      <c r="B33" s="149">
        <v>2</v>
      </c>
      <c r="C33"/>
      <c r="D33"/>
      <c r="E33"/>
      <c r="F33"/>
    </row>
    <row r="34" spans="1:6">
      <c r="A34" s="147" t="s">
        <v>293</v>
      </c>
      <c r="B34" s="149">
        <v>3</v>
      </c>
      <c r="C34"/>
      <c r="D34"/>
      <c r="E34"/>
      <c r="F34"/>
    </row>
    <row r="35" spans="1:6">
      <c r="A35" s="147" t="s">
        <v>272</v>
      </c>
      <c r="B35" s="149">
        <v>4</v>
      </c>
      <c r="C35"/>
      <c r="D35"/>
      <c r="E35"/>
      <c r="F35"/>
    </row>
    <row r="36" spans="1:6">
      <c r="A36" s="147" t="s">
        <v>208</v>
      </c>
      <c r="B36" s="149">
        <v>1</v>
      </c>
      <c r="C36"/>
      <c r="D36"/>
      <c r="E36"/>
      <c r="F36"/>
    </row>
    <row r="37" spans="1:6">
      <c r="A37" s="147" t="s">
        <v>230</v>
      </c>
      <c r="B37" s="149">
        <v>1</v>
      </c>
      <c r="C37"/>
      <c r="D37"/>
      <c r="E37"/>
      <c r="F37"/>
    </row>
    <row r="38" spans="1:6">
      <c r="A38" s="147" t="s">
        <v>151</v>
      </c>
      <c r="B38" s="149">
        <v>2</v>
      </c>
      <c r="C38"/>
      <c r="D38"/>
      <c r="E38"/>
      <c r="F38"/>
    </row>
    <row r="39" spans="1:6">
      <c r="A39" s="147" t="s">
        <v>231</v>
      </c>
      <c r="B39" s="149">
        <v>1</v>
      </c>
      <c r="C39"/>
      <c r="D39"/>
      <c r="E39"/>
      <c r="F39"/>
    </row>
    <row r="40" spans="1:6">
      <c r="A40" s="147" t="s">
        <v>233</v>
      </c>
      <c r="B40" s="149">
        <v>1</v>
      </c>
      <c r="C40"/>
      <c r="D40"/>
      <c r="E40"/>
      <c r="F40"/>
    </row>
    <row r="41" spans="1:6">
      <c r="A41" s="147" t="s">
        <v>301</v>
      </c>
      <c r="B41" s="149">
        <v>1</v>
      </c>
      <c r="C41"/>
      <c r="D41"/>
      <c r="E41"/>
      <c r="F41"/>
    </row>
    <row r="42" spans="1:6">
      <c r="A42" s="147" t="s">
        <v>305</v>
      </c>
      <c r="B42" s="149">
        <v>1</v>
      </c>
      <c r="C42"/>
      <c r="D42"/>
      <c r="E42"/>
      <c r="F42"/>
    </row>
    <row r="43" spans="1:6">
      <c r="A43" s="147" t="s">
        <v>123</v>
      </c>
      <c r="B43" s="149">
        <v>2</v>
      </c>
      <c r="C43"/>
      <c r="D43"/>
      <c r="E43"/>
      <c r="F43"/>
    </row>
    <row r="44" spans="1:6">
      <c r="A44" s="147" t="s">
        <v>128</v>
      </c>
      <c r="B44" s="149">
        <v>9</v>
      </c>
      <c r="C44"/>
      <c r="D44"/>
      <c r="E44"/>
    </row>
    <row r="45" spans="1:6">
      <c r="A45" s="147" t="s">
        <v>235</v>
      </c>
      <c r="B45" s="149">
        <v>1</v>
      </c>
      <c r="C45"/>
      <c r="D45"/>
      <c r="E45"/>
    </row>
    <row r="46" spans="1:6">
      <c r="A46" s="147" t="s">
        <v>236</v>
      </c>
      <c r="B46" s="149">
        <v>1</v>
      </c>
      <c r="C46"/>
      <c r="D46"/>
      <c r="E46"/>
    </row>
    <row r="47" spans="1:6">
      <c r="A47" s="147" t="s">
        <v>237</v>
      </c>
      <c r="B47" s="149">
        <v>3</v>
      </c>
      <c r="C47"/>
      <c r="D47"/>
      <c r="E47"/>
    </row>
    <row r="48" spans="1:6">
      <c r="A48" s="147" t="s">
        <v>101</v>
      </c>
      <c r="B48" s="149">
        <v>2</v>
      </c>
      <c r="C48"/>
      <c r="D48"/>
      <c r="E48"/>
    </row>
    <row r="49" spans="1:5">
      <c r="A49" s="147" t="s">
        <v>110</v>
      </c>
      <c r="B49" s="149">
        <v>6</v>
      </c>
      <c r="C49"/>
      <c r="D49"/>
      <c r="E49"/>
    </row>
    <row r="50" spans="1:5">
      <c r="A50" s="147" t="s">
        <v>103</v>
      </c>
      <c r="B50" s="149">
        <v>11</v>
      </c>
      <c r="C50"/>
      <c r="D50"/>
      <c r="E50"/>
    </row>
    <row r="51" spans="1:5">
      <c r="A51" s="147" t="s">
        <v>218</v>
      </c>
      <c r="B51" s="149"/>
      <c r="C51"/>
      <c r="D51"/>
      <c r="E51"/>
    </row>
    <row r="52" spans="1:5">
      <c r="A52" s="145" t="s">
        <v>33</v>
      </c>
      <c r="B52" s="150">
        <v>247</v>
      </c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</row>
    <row r="61" spans="1:5">
      <c r="A61"/>
      <c r="B61"/>
      <c r="C61"/>
    </row>
    <row r="62" spans="1:5">
      <c r="A62"/>
      <c r="B62"/>
      <c r="C62"/>
    </row>
    <row r="63" spans="1:5">
      <c r="A63"/>
      <c r="B63"/>
      <c r="C63"/>
    </row>
    <row r="64" spans="1:5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</sheetData>
  <mergeCells count="2">
    <mergeCell ref="A3:B3"/>
    <mergeCell ref="D3:E3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4"/>
  <sheetViews>
    <sheetView topLeftCell="A73" zoomScale="80" zoomScaleNormal="80" workbookViewId="0">
      <selection activeCell="G14" sqref="G14"/>
    </sheetView>
  </sheetViews>
  <sheetFormatPr baseColWidth="10" defaultRowHeight="15"/>
  <cols>
    <col min="1" max="1" width="11.7109375" style="187" bestFit="1" customWidth="1"/>
    <col min="2" max="2" width="15.7109375" style="188" customWidth="1"/>
    <col min="3" max="3" width="18.85546875" style="188" customWidth="1"/>
    <col min="4" max="4" width="9.42578125" style="187" customWidth="1"/>
    <col min="5" max="5" width="47.7109375" style="186" customWidth="1"/>
    <col min="6" max="6" width="26.42578125" style="186" bestFit="1" customWidth="1"/>
    <col min="7" max="7" width="26.28515625" style="187" bestFit="1" customWidth="1"/>
    <col min="8" max="8" width="16.85546875" style="189" customWidth="1"/>
    <col min="9" max="9" width="15.140625" style="189" customWidth="1"/>
    <col min="10" max="10" width="12.85546875" style="187" customWidth="1"/>
    <col min="11" max="11" width="20.42578125" style="186" customWidth="1"/>
    <col min="12" max="12" width="17.85546875" style="186" customWidth="1"/>
    <col min="13" max="13" width="15.140625" style="186" customWidth="1"/>
    <col min="14" max="16384" width="11.42578125" style="186"/>
  </cols>
  <sheetData>
    <row r="1" spans="1:14" s="180" customFormat="1" ht="15.75">
      <c r="A1" s="176" t="s">
        <v>49</v>
      </c>
      <c r="B1" s="177">
        <f ca="1">TODAY()</f>
        <v>42580</v>
      </c>
      <c r="C1" s="178" t="s">
        <v>50</v>
      </c>
      <c r="D1" s="179">
        <f ca="1">WEEKNUM(TODAY())</f>
        <v>31</v>
      </c>
      <c r="G1" s="176"/>
      <c r="H1" s="181"/>
      <c r="I1" s="181"/>
      <c r="J1" s="176"/>
    </row>
    <row r="3" spans="1:14" s="182" customFormat="1">
      <c r="A3" s="176" t="s">
        <v>34</v>
      </c>
      <c r="B3" s="180" t="s">
        <v>86</v>
      </c>
      <c r="C3" s="178" t="s">
        <v>9</v>
      </c>
      <c r="D3" s="176" t="s">
        <v>36</v>
      </c>
      <c r="E3" s="180" t="s">
        <v>37</v>
      </c>
      <c r="F3" s="180" t="s">
        <v>38</v>
      </c>
      <c r="G3" s="176" t="s">
        <v>39</v>
      </c>
      <c r="H3" s="181" t="s">
        <v>87</v>
      </c>
      <c r="I3" s="181" t="s">
        <v>88</v>
      </c>
      <c r="J3" s="176" t="s">
        <v>41</v>
      </c>
      <c r="K3" s="180" t="s">
        <v>42</v>
      </c>
      <c r="L3" s="180" t="s">
        <v>89</v>
      </c>
      <c r="M3" s="180" t="s">
        <v>43</v>
      </c>
    </row>
    <row r="4" spans="1:14" ht="15" customHeight="1">
      <c r="A4" s="183">
        <v>3138965</v>
      </c>
      <c r="B4" s="184" t="s">
        <v>121</v>
      </c>
      <c r="C4" s="184" t="s">
        <v>228</v>
      </c>
      <c r="D4" s="183">
        <v>1</v>
      </c>
      <c r="E4" s="184" t="s">
        <v>395</v>
      </c>
      <c r="F4" s="184" t="s">
        <v>396</v>
      </c>
      <c r="G4" s="183" t="s">
        <v>397</v>
      </c>
      <c r="H4" s="185">
        <v>42480</v>
      </c>
      <c r="I4" s="185">
        <v>42476</v>
      </c>
      <c r="J4" s="183">
        <v>99334</v>
      </c>
      <c r="K4" s="184" t="s">
        <v>398</v>
      </c>
      <c r="L4" s="180" t="s">
        <v>339</v>
      </c>
      <c r="M4" s="184" t="s">
        <v>44</v>
      </c>
      <c r="N4" s="180"/>
    </row>
    <row r="5" spans="1:14" ht="15" customHeight="1">
      <c r="A5" s="183">
        <v>3142144</v>
      </c>
      <c r="B5" s="184" t="s">
        <v>76</v>
      </c>
      <c r="C5" s="184" t="s">
        <v>77</v>
      </c>
      <c r="D5" s="183">
        <v>36</v>
      </c>
      <c r="E5" s="184" t="s">
        <v>317</v>
      </c>
      <c r="F5" s="184" t="s">
        <v>331</v>
      </c>
      <c r="G5" s="183">
        <v>4501898879</v>
      </c>
      <c r="H5" s="185">
        <v>42485</v>
      </c>
      <c r="I5" s="185">
        <v>42485</v>
      </c>
      <c r="J5" s="183">
        <v>16766</v>
      </c>
      <c r="K5" s="184" t="s">
        <v>403</v>
      </c>
      <c r="L5" s="180" t="s">
        <v>393</v>
      </c>
      <c r="M5" s="184" t="s">
        <v>44</v>
      </c>
      <c r="N5" s="180"/>
    </row>
    <row r="6" spans="1:14" ht="15" customHeight="1">
      <c r="A6" s="187">
        <v>3172198</v>
      </c>
      <c r="B6" s="188" t="s">
        <v>102</v>
      </c>
      <c r="C6" s="188" t="s">
        <v>103</v>
      </c>
      <c r="D6" s="187">
        <v>4</v>
      </c>
      <c r="E6" s="186" t="s">
        <v>282</v>
      </c>
      <c r="F6" s="186" t="s">
        <v>283</v>
      </c>
      <c r="G6" s="187" t="s">
        <v>306</v>
      </c>
      <c r="H6" s="189">
        <v>42517</v>
      </c>
      <c r="I6" s="189">
        <v>42519</v>
      </c>
      <c r="J6" s="187">
        <v>30900</v>
      </c>
      <c r="K6" s="186" t="s">
        <v>250</v>
      </c>
      <c r="L6" s="186" t="s">
        <v>393</v>
      </c>
      <c r="M6" s="186" t="s">
        <v>44</v>
      </c>
      <c r="N6" s="180"/>
    </row>
    <row r="7" spans="1:14" ht="15" customHeight="1">
      <c r="A7" s="183">
        <v>3177899</v>
      </c>
      <c r="B7" s="184" t="s">
        <v>266</v>
      </c>
      <c r="C7" s="184" t="s">
        <v>267</v>
      </c>
      <c r="D7" s="183">
        <v>3</v>
      </c>
      <c r="E7" s="184" t="s">
        <v>45</v>
      </c>
      <c r="F7" s="184" t="s">
        <v>276</v>
      </c>
      <c r="G7" s="183">
        <v>190282403</v>
      </c>
      <c r="H7" s="185">
        <v>42524</v>
      </c>
      <c r="I7" s="185">
        <v>42523</v>
      </c>
      <c r="J7" s="183">
        <v>50858</v>
      </c>
      <c r="K7" s="184" t="s">
        <v>250</v>
      </c>
      <c r="L7" s="180" t="s">
        <v>393</v>
      </c>
      <c r="M7" s="184" t="s">
        <v>211</v>
      </c>
      <c r="N7" s="180"/>
    </row>
    <row r="8" spans="1:14" ht="15" customHeight="1">
      <c r="A8" s="183">
        <v>3178913</v>
      </c>
      <c r="B8" s="184" t="s">
        <v>266</v>
      </c>
      <c r="C8" s="184" t="s">
        <v>267</v>
      </c>
      <c r="D8" s="176">
        <v>1</v>
      </c>
      <c r="E8" s="184" t="s">
        <v>314</v>
      </c>
      <c r="F8" s="184" t="s">
        <v>315</v>
      </c>
      <c r="G8" s="183">
        <v>190314511</v>
      </c>
      <c r="H8" s="185">
        <v>42526</v>
      </c>
      <c r="I8" s="185">
        <v>42531</v>
      </c>
      <c r="J8" s="183">
        <v>12105</v>
      </c>
      <c r="K8" s="184" t="s">
        <v>250</v>
      </c>
      <c r="L8" s="180" t="s">
        <v>393</v>
      </c>
      <c r="M8" s="184" t="s">
        <v>211</v>
      </c>
      <c r="N8" s="180"/>
    </row>
    <row r="9" spans="1:14" ht="15" customHeight="1">
      <c r="A9" s="183">
        <v>3181418</v>
      </c>
      <c r="B9" s="184" t="s">
        <v>266</v>
      </c>
      <c r="C9" s="184" t="s">
        <v>267</v>
      </c>
      <c r="D9" s="176">
        <v>1</v>
      </c>
      <c r="E9" s="184" t="s">
        <v>180</v>
      </c>
      <c r="F9" s="184" t="s">
        <v>316</v>
      </c>
      <c r="G9" s="183">
        <v>190337784</v>
      </c>
      <c r="H9" s="185">
        <v>42528</v>
      </c>
      <c r="I9" s="185">
        <v>42531</v>
      </c>
      <c r="J9" s="183">
        <v>12163</v>
      </c>
      <c r="K9" s="184" t="s">
        <v>250</v>
      </c>
      <c r="L9" s="180" t="s">
        <v>393</v>
      </c>
      <c r="M9" s="184" t="s">
        <v>211</v>
      </c>
      <c r="N9" s="180"/>
    </row>
    <row r="10" spans="1:14" ht="15" customHeight="1">
      <c r="A10" s="187">
        <v>3182826</v>
      </c>
      <c r="B10" s="188" t="s">
        <v>266</v>
      </c>
      <c r="C10" s="188" t="s">
        <v>267</v>
      </c>
      <c r="D10" s="187">
        <v>1</v>
      </c>
      <c r="E10" s="186" t="s">
        <v>322</v>
      </c>
      <c r="F10" s="186" t="s">
        <v>323</v>
      </c>
      <c r="G10" s="187">
        <v>190085002</v>
      </c>
      <c r="H10" s="189">
        <v>42529</v>
      </c>
      <c r="I10" s="189">
        <v>42529</v>
      </c>
      <c r="J10" s="187">
        <v>60327</v>
      </c>
      <c r="K10" s="186" t="s">
        <v>250</v>
      </c>
      <c r="L10" s="186" t="s">
        <v>393</v>
      </c>
      <c r="M10" s="186" t="s">
        <v>211</v>
      </c>
      <c r="N10" s="180"/>
    </row>
    <row r="11" spans="1:14" ht="15" customHeight="1">
      <c r="A11" s="183">
        <v>3182227</v>
      </c>
      <c r="B11" s="184" t="s">
        <v>251</v>
      </c>
      <c r="C11" s="184" t="s">
        <v>195</v>
      </c>
      <c r="D11" s="183">
        <v>2</v>
      </c>
      <c r="E11" s="184" t="s">
        <v>317</v>
      </c>
      <c r="F11" s="184" t="s">
        <v>318</v>
      </c>
      <c r="G11" s="183">
        <v>4501994506</v>
      </c>
      <c r="H11" s="185">
        <v>42529</v>
      </c>
      <c r="I11" s="185">
        <v>42533</v>
      </c>
      <c r="J11" s="183">
        <v>67346</v>
      </c>
      <c r="K11" s="184" t="s">
        <v>250</v>
      </c>
      <c r="L11" s="180" t="s">
        <v>393</v>
      </c>
      <c r="M11" s="184" t="s">
        <v>44</v>
      </c>
      <c r="N11" s="180"/>
    </row>
    <row r="12" spans="1:14" ht="15" customHeight="1">
      <c r="A12" s="187">
        <v>3183507</v>
      </c>
      <c r="B12" s="188" t="s">
        <v>266</v>
      </c>
      <c r="C12" s="188" t="s">
        <v>267</v>
      </c>
      <c r="D12" s="187">
        <v>1</v>
      </c>
      <c r="E12" s="186" t="s">
        <v>324</v>
      </c>
      <c r="F12" s="186" t="s">
        <v>325</v>
      </c>
      <c r="G12" s="187" t="s">
        <v>326</v>
      </c>
      <c r="H12" s="189">
        <v>42530</v>
      </c>
      <c r="I12" s="189">
        <v>42533</v>
      </c>
      <c r="J12" s="187">
        <v>6217</v>
      </c>
      <c r="K12" s="186" t="s">
        <v>250</v>
      </c>
      <c r="L12" s="186" t="s">
        <v>393</v>
      </c>
      <c r="M12" s="186" t="s">
        <v>44</v>
      </c>
      <c r="N12" s="180"/>
    </row>
    <row r="13" spans="1:14" ht="15" customHeight="1">
      <c r="A13" s="187">
        <v>3183548</v>
      </c>
      <c r="B13" s="188" t="s">
        <v>266</v>
      </c>
      <c r="C13" s="188" t="s">
        <v>267</v>
      </c>
      <c r="D13" s="187">
        <v>1</v>
      </c>
      <c r="E13" s="186" t="s">
        <v>319</v>
      </c>
      <c r="F13" s="186" t="s">
        <v>320</v>
      </c>
      <c r="G13" s="187" t="s">
        <v>321</v>
      </c>
      <c r="H13" s="189">
        <v>42530</v>
      </c>
      <c r="I13" s="189">
        <v>42533</v>
      </c>
      <c r="J13" s="187">
        <v>1445</v>
      </c>
      <c r="K13" s="186" t="s">
        <v>250</v>
      </c>
      <c r="L13" s="186" t="s">
        <v>393</v>
      </c>
      <c r="M13" s="186" t="s">
        <v>44</v>
      </c>
      <c r="N13" s="180"/>
    </row>
    <row r="14" spans="1:14" ht="15" customHeight="1">
      <c r="A14" s="183">
        <v>3184891</v>
      </c>
      <c r="B14" s="184" t="s">
        <v>266</v>
      </c>
      <c r="C14" s="184" t="s">
        <v>267</v>
      </c>
      <c r="D14" s="176">
        <v>1</v>
      </c>
      <c r="E14" s="184" t="s">
        <v>329</v>
      </c>
      <c r="F14" s="184" t="s">
        <v>315</v>
      </c>
      <c r="G14" s="183">
        <v>190398985</v>
      </c>
      <c r="H14" s="185">
        <v>42531</v>
      </c>
      <c r="I14" s="185">
        <v>42531</v>
      </c>
      <c r="J14" s="183">
        <v>13597</v>
      </c>
      <c r="K14" s="184" t="s">
        <v>250</v>
      </c>
      <c r="L14" s="180" t="s">
        <v>393</v>
      </c>
      <c r="M14" s="184" t="s">
        <v>211</v>
      </c>
      <c r="N14" s="180"/>
    </row>
    <row r="15" spans="1:14" ht="15" customHeight="1">
      <c r="A15" s="183">
        <v>3186490</v>
      </c>
      <c r="B15" s="184" t="s">
        <v>266</v>
      </c>
      <c r="C15" s="184" t="s">
        <v>267</v>
      </c>
      <c r="D15" s="176">
        <v>1</v>
      </c>
      <c r="E15" s="184" t="s">
        <v>45</v>
      </c>
      <c r="F15" s="184" t="s">
        <v>330</v>
      </c>
      <c r="G15" s="183">
        <v>190263572</v>
      </c>
      <c r="H15" s="185">
        <v>42534</v>
      </c>
      <c r="I15" s="185">
        <v>42534</v>
      </c>
      <c r="J15" s="183">
        <v>79115</v>
      </c>
      <c r="K15" s="184" t="s">
        <v>250</v>
      </c>
      <c r="L15" s="180" t="s">
        <v>393</v>
      </c>
      <c r="M15" s="184" t="s">
        <v>211</v>
      </c>
      <c r="N15" s="180"/>
    </row>
    <row r="16" spans="1:14" ht="15" customHeight="1">
      <c r="A16" s="187">
        <v>3186876</v>
      </c>
      <c r="B16" s="188" t="s">
        <v>93</v>
      </c>
      <c r="C16" s="188" t="s">
        <v>79</v>
      </c>
      <c r="D16" s="187">
        <v>2</v>
      </c>
      <c r="E16" s="186" t="s">
        <v>317</v>
      </c>
      <c r="F16" s="186" t="s">
        <v>318</v>
      </c>
      <c r="G16" s="187">
        <v>4502007853</v>
      </c>
      <c r="H16" s="189">
        <v>42534</v>
      </c>
      <c r="I16" s="189">
        <v>42540</v>
      </c>
      <c r="J16" s="187">
        <v>67346</v>
      </c>
      <c r="K16" s="186" t="s">
        <v>250</v>
      </c>
      <c r="L16" s="186" t="s">
        <v>393</v>
      </c>
      <c r="M16" s="186" t="s">
        <v>44</v>
      </c>
      <c r="N16" s="180"/>
    </row>
    <row r="17" spans="1:14" ht="15" customHeight="1">
      <c r="A17" s="183">
        <v>3186876</v>
      </c>
      <c r="B17" s="184" t="s">
        <v>100</v>
      </c>
      <c r="C17" s="184" t="s">
        <v>101</v>
      </c>
      <c r="D17" s="183">
        <v>2</v>
      </c>
      <c r="E17" s="184" t="s">
        <v>317</v>
      </c>
      <c r="F17" s="184" t="s">
        <v>318</v>
      </c>
      <c r="G17" s="183">
        <v>4502007853</v>
      </c>
      <c r="H17" s="185">
        <v>42534</v>
      </c>
      <c r="I17" s="185">
        <v>42540</v>
      </c>
      <c r="J17" s="183">
        <v>67346</v>
      </c>
      <c r="K17" s="184" t="s">
        <v>250</v>
      </c>
      <c r="L17" s="180" t="s">
        <v>393</v>
      </c>
      <c r="M17" s="184" t="s">
        <v>44</v>
      </c>
      <c r="N17" s="180"/>
    </row>
    <row r="18" spans="1:14" ht="15" customHeight="1">
      <c r="A18" s="187">
        <v>3186876</v>
      </c>
      <c r="B18" s="188" t="s">
        <v>102</v>
      </c>
      <c r="C18" s="188" t="s">
        <v>103</v>
      </c>
      <c r="D18" s="187">
        <v>2</v>
      </c>
      <c r="E18" s="186" t="s">
        <v>317</v>
      </c>
      <c r="F18" s="186" t="s">
        <v>318</v>
      </c>
      <c r="G18" s="187">
        <v>4502007853</v>
      </c>
      <c r="H18" s="189">
        <v>42534</v>
      </c>
      <c r="I18" s="189">
        <v>42540</v>
      </c>
      <c r="J18" s="187">
        <v>67346</v>
      </c>
      <c r="K18" s="186" t="s">
        <v>250</v>
      </c>
      <c r="L18" s="186" t="s">
        <v>393</v>
      </c>
      <c r="M18" s="186" t="s">
        <v>44</v>
      </c>
      <c r="N18" s="180"/>
    </row>
    <row r="19" spans="1:14" ht="15" customHeight="1">
      <c r="A19" s="183">
        <v>3187281</v>
      </c>
      <c r="B19" s="184" t="s">
        <v>279</v>
      </c>
      <c r="C19" s="184" t="s">
        <v>98</v>
      </c>
      <c r="D19" s="183">
        <v>6</v>
      </c>
      <c r="E19" s="184" t="s">
        <v>317</v>
      </c>
      <c r="F19" s="184" t="s">
        <v>331</v>
      </c>
      <c r="G19" s="183">
        <v>4502007980</v>
      </c>
      <c r="H19" s="185">
        <v>42535</v>
      </c>
      <c r="I19" s="185">
        <v>42540</v>
      </c>
      <c r="J19" s="183">
        <v>16766</v>
      </c>
      <c r="K19" s="184" t="s">
        <v>250</v>
      </c>
      <c r="L19" s="180" t="s">
        <v>393</v>
      </c>
      <c r="M19" s="184" t="s">
        <v>44</v>
      </c>
      <c r="N19" s="180"/>
    </row>
    <row r="20" spans="1:14" ht="15" customHeight="1">
      <c r="A20" s="183">
        <v>3187942</v>
      </c>
      <c r="B20" s="184" t="s">
        <v>266</v>
      </c>
      <c r="C20" s="184" t="s">
        <v>267</v>
      </c>
      <c r="D20" s="176">
        <v>1</v>
      </c>
      <c r="E20" s="184" t="s">
        <v>45</v>
      </c>
      <c r="F20" s="184" t="s">
        <v>332</v>
      </c>
      <c r="G20" s="183">
        <v>40467562</v>
      </c>
      <c r="H20" s="185">
        <v>42535</v>
      </c>
      <c r="I20" s="185">
        <v>42535</v>
      </c>
      <c r="J20" s="183">
        <v>73733</v>
      </c>
      <c r="K20" s="184" t="s">
        <v>250</v>
      </c>
      <c r="L20" s="180" t="s">
        <v>393</v>
      </c>
      <c r="M20" s="184" t="s">
        <v>211</v>
      </c>
      <c r="N20" s="180"/>
    </row>
    <row r="21" spans="1:14" ht="15" customHeight="1">
      <c r="A21" s="187">
        <v>3187281</v>
      </c>
      <c r="B21" s="188" t="s">
        <v>214</v>
      </c>
      <c r="C21" s="188" t="s">
        <v>215</v>
      </c>
      <c r="D21" s="187">
        <v>2</v>
      </c>
      <c r="E21" s="186" t="s">
        <v>317</v>
      </c>
      <c r="F21" s="186" t="s">
        <v>331</v>
      </c>
      <c r="G21" s="187">
        <v>4502007980</v>
      </c>
      <c r="H21" s="189">
        <v>42535</v>
      </c>
      <c r="I21" s="189">
        <v>42540</v>
      </c>
      <c r="J21" s="187">
        <v>16766</v>
      </c>
      <c r="K21" s="186" t="s">
        <v>250</v>
      </c>
      <c r="L21" s="186" t="s">
        <v>393</v>
      </c>
      <c r="M21" s="186" t="s">
        <v>44</v>
      </c>
      <c r="N21" s="180"/>
    </row>
    <row r="22" spans="1:14" ht="15" customHeight="1">
      <c r="A22" s="187">
        <v>3187866</v>
      </c>
      <c r="B22" s="188" t="s">
        <v>102</v>
      </c>
      <c r="C22" s="188" t="s">
        <v>103</v>
      </c>
      <c r="D22" s="187">
        <v>1</v>
      </c>
      <c r="E22" s="186" t="s">
        <v>280</v>
      </c>
      <c r="F22" s="186" t="s">
        <v>281</v>
      </c>
      <c r="G22" s="187" t="s">
        <v>333</v>
      </c>
      <c r="H22" s="189">
        <v>42535</v>
      </c>
      <c r="I22" s="189">
        <v>42540</v>
      </c>
      <c r="J22" s="187">
        <v>99098</v>
      </c>
      <c r="K22" s="186" t="s">
        <v>250</v>
      </c>
      <c r="L22" s="186" t="s">
        <v>393</v>
      </c>
      <c r="M22" s="186" t="s">
        <v>44</v>
      </c>
      <c r="N22" s="180"/>
    </row>
    <row r="23" spans="1:14" ht="15" customHeight="1">
      <c r="A23" s="183">
        <v>3189841</v>
      </c>
      <c r="B23" s="184" t="s">
        <v>266</v>
      </c>
      <c r="C23" s="184" t="s">
        <v>267</v>
      </c>
      <c r="D23" s="183">
        <v>1</v>
      </c>
      <c r="E23" s="184" t="s">
        <v>336</v>
      </c>
      <c r="F23" s="184" t="s">
        <v>337</v>
      </c>
      <c r="G23" s="183">
        <v>190493803</v>
      </c>
      <c r="H23" s="185">
        <v>42537</v>
      </c>
      <c r="I23" s="185">
        <v>42537</v>
      </c>
      <c r="J23" s="183">
        <v>12681</v>
      </c>
      <c r="K23" s="184" t="s">
        <v>250</v>
      </c>
      <c r="L23" s="180" t="s">
        <v>393</v>
      </c>
      <c r="M23" s="184" t="s">
        <v>211</v>
      </c>
      <c r="N23" s="180"/>
    </row>
    <row r="24" spans="1:14" ht="15" customHeight="1">
      <c r="A24" s="183">
        <v>3191642</v>
      </c>
      <c r="B24" s="184" t="s">
        <v>266</v>
      </c>
      <c r="C24" s="184" t="s">
        <v>267</v>
      </c>
      <c r="D24" s="183">
        <v>2</v>
      </c>
      <c r="E24" s="184" t="s">
        <v>336</v>
      </c>
      <c r="F24" s="184" t="s">
        <v>337</v>
      </c>
      <c r="G24" s="183">
        <v>190494075</v>
      </c>
      <c r="H24" s="185">
        <v>42539</v>
      </c>
      <c r="I24" s="185">
        <v>42539</v>
      </c>
      <c r="J24" s="183">
        <v>12681</v>
      </c>
      <c r="K24" s="184" t="s">
        <v>250</v>
      </c>
      <c r="L24" s="180" t="s">
        <v>393</v>
      </c>
      <c r="M24" s="184" t="s">
        <v>211</v>
      </c>
      <c r="N24" s="180"/>
    </row>
    <row r="25" spans="1:14" ht="15" customHeight="1">
      <c r="A25" s="183">
        <v>3192997</v>
      </c>
      <c r="B25" s="184" t="s">
        <v>292</v>
      </c>
      <c r="C25" s="184" t="s">
        <v>293</v>
      </c>
      <c r="D25" s="176">
        <v>1</v>
      </c>
      <c r="E25" s="184" t="s">
        <v>340</v>
      </c>
      <c r="F25" s="184" t="s">
        <v>433</v>
      </c>
      <c r="G25" s="183" t="s">
        <v>341</v>
      </c>
      <c r="H25" s="185">
        <v>42541</v>
      </c>
      <c r="I25" s="185">
        <v>42543</v>
      </c>
      <c r="J25" s="183" t="s">
        <v>434</v>
      </c>
      <c r="K25" s="184" t="s">
        <v>250</v>
      </c>
      <c r="L25" s="180" t="s">
        <v>393</v>
      </c>
      <c r="M25" s="184" t="s">
        <v>44</v>
      </c>
      <c r="N25" s="180"/>
    </row>
    <row r="26" spans="1:14" ht="15" customHeight="1">
      <c r="A26" s="187">
        <v>3193515</v>
      </c>
      <c r="B26" s="188" t="s">
        <v>266</v>
      </c>
      <c r="C26" s="188" t="s">
        <v>267</v>
      </c>
      <c r="D26" s="187">
        <v>1</v>
      </c>
      <c r="E26" s="186" t="s">
        <v>45</v>
      </c>
      <c r="F26" s="186" t="s">
        <v>332</v>
      </c>
      <c r="G26" s="187">
        <v>40468694</v>
      </c>
      <c r="H26" s="189">
        <v>42542</v>
      </c>
      <c r="I26" s="189">
        <v>42541</v>
      </c>
      <c r="J26" s="187">
        <v>73733</v>
      </c>
      <c r="K26" s="186" t="s">
        <v>250</v>
      </c>
      <c r="L26" s="186" t="s">
        <v>393</v>
      </c>
      <c r="M26" s="186" t="s">
        <v>211</v>
      </c>
      <c r="N26" s="180"/>
    </row>
    <row r="27" spans="1:14" ht="15" customHeight="1">
      <c r="A27" s="187">
        <v>3194468</v>
      </c>
      <c r="B27" s="188" t="s">
        <v>13</v>
      </c>
      <c r="C27" s="188" t="s">
        <v>12</v>
      </c>
      <c r="D27" s="187">
        <v>10</v>
      </c>
      <c r="E27" s="186" t="s">
        <v>179</v>
      </c>
      <c r="F27" s="186" t="s">
        <v>217</v>
      </c>
      <c r="G27" s="187">
        <v>302051642</v>
      </c>
      <c r="H27" s="189">
        <v>42542</v>
      </c>
      <c r="I27" s="189">
        <v>42542</v>
      </c>
      <c r="J27" s="187">
        <v>31275</v>
      </c>
      <c r="K27" s="186" t="s">
        <v>250</v>
      </c>
      <c r="L27" s="186" t="s">
        <v>393</v>
      </c>
      <c r="M27" s="186" t="s">
        <v>211</v>
      </c>
      <c r="N27" s="180"/>
    </row>
    <row r="28" spans="1:14" ht="15" customHeight="1">
      <c r="A28" s="183">
        <v>3194790</v>
      </c>
      <c r="B28" s="184" t="s">
        <v>13</v>
      </c>
      <c r="C28" s="184" t="s">
        <v>12</v>
      </c>
      <c r="D28" s="176">
        <v>1</v>
      </c>
      <c r="E28" s="184" t="s">
        <v>45</v>
      </c>
      <c r="F28" s="184" t="s">
        <v>344</v>
      </c>
      <c r="G28" s="183">
        <v>190204476</v>
      </c>
      <c r="H28" s="185">
        <v>42542</v>
      </c>
      <c r="I28" s="185">
        <v>42542</v>
      </c>
      <c r="J28" s="183">
        <v>44809</v>
      </c>
      <c r="K28" s="184" t="s">
        <v>250</v>
      </c>
      <c r="L28" s="180" t="s">
        <v>393</v>
      </c>
      <c r="M28" s="184" t="s">
        <v>211</v>
      </c>
    </row>
    <row r="29" spans="1:14" ht="15" customHeight="1">
      <c r="A29" s="183">
        <v>3195025</v>
      </c>
      <c r="B29" s="184" t="s">
        <v>76</v>
      </c>
      <c r="C29" s="184" t="s">
        <v>77</v>
      </c>
      <c r="D29" s="176">
        <v>1</v>
      </c>
      <c r="E29" s="184" t="s">
        <v>364</v>
      </c>
      <c r="F29" s="184" t="s">
        <v>365</v>
      </c>
      <c r="G29" s="183">
        <v>221507</v>
      </c>
      <c r="H29" s="185">
        <v>42542</v>
      </c>
      <c r="I29" s="185">
        <v>42576</v>
      </c>
      <c r="J29" s="183">
        <v>77933</v>
      </c>
      <c r="K29" s="184" t="s">
        <v>250</v>
      </c>
      <c r="L29" s="180" t="s">
        <v>393</v>
      </c>
      <c r="M29" s="184" t="s">
        <v>44</v>
      </c>
    </row>
    <row r="30" spans="1:14" ht="15" customHeight="1">
      <c r="A30" s="183">
        <v>3195778</v>
      </c>
      <c r="B30" s="184" t="s">
        <v>13</v>
      </c>
      <c r="C30" s="184" t="s">
        <v>12</v>
      </c>
      <c r="D30" s="183">
        <v>2</v>
      </c>
      <c r="E30" s="184" t="s">
        <v>216</v>
      </c>
      <c r="F30" s="184" t="s">
        <v>217</v>
      </c>
      <c r="G30" s="183">
        <v>201010599</v>
      </c>
      <c r="H30" s="185">
        <v>42543</v>
      </c>
      <c r="I30" s="185">
        <v>42543</v>
      </c>
      <c r="J30" s="183">
        <v>31275</v>
      </c>
      <c r="K30" s="184" t="s">
        <v>250</v>
      </c>
      <c r="L30" s="180" t="s">
        <v>393</v>
      </c>
      <c r="M30" s="184" t="s">
        <v>211</v>
      </c>
    </row>
    <row r="31" spans="1:14" ht="15" customHeight="1">
      <c r="A31" s="183">
        <v>3196668</v>
      </c>
      <c r="B31" s="184" t="s">
        <v>13</v>
      </c>
      <c r="C31" s="184" t="s">
        <v>12</v>
      </c>
      <c r="D31" s="183">
        <v>1</v>
      </c>
      <c r="E31" s="184" t="s">
        <v>342</v>
      </c>
      <c r="F31" s="184" t="s">
        <v>343</v>
      </c>
      <c r="G31" s="183">
        <v>190164438</v>
      </c>
      <c r="H31" s="185">
        <v>42543</v>
      </c>
      <c r="I31" s="185">
        <v>42552</v>
      </c>
      <c r="J31" s="183">
        <v>52249</v>
      </c>
      <c r="K31" s="184" t="s">
        <v>250</v>
      </c>
      <c r="L31" s="180" t="s">
        <v>393</v>
      </c>
      <c r="M31" s="184" t="s">
        <v>211</v>
      </c>
    </row>
    <row r="32" spans="1:14" ht="15" customHeight="1">
      <c r="A32" s="183">
        <v>3198639</v>
      </c>
      <c r="B32" s="184" t="s">
        <v>266</v>
      </c>
      <c r="C32" s="184" t="s">
        <v>267</v>
      </c>
      <c r="D32" s="183">
        <v>1</v>
      </c>
      <c r="E32" s="184" t="s">
        <v>274</v>
      </c>
      <c r="F32" s="184" t="s">
        <v>313</v>
      </c>
      <c r="G32" s="183">
        <v>190153071</v>
      </c>
      <c r="H32" s="185">
        <v>42545</v>
      </c>
      <c r="I32" s="185">
        <v>42545</v>
      </c>
      <c r="J32" s="183">
        <v>64331</v>
      </c>
      <c r="K32" s="184" t="s">
        <v>250</v>
      </c>
      <c r="L32" s="180" t="s">
        <v>393</v>
      </c>
      <c r="M32" s="184" t="s">
        <v>211</v>
      </c>
    </row>
    <row r="33" spans="1:13" ht="15" customHeight="1">
      <c r="A33" s="183">
        <v>3198498</v>
      </c>
      <c r="B33" s="184" t="s">
        <v>13</v>
      </c>
      <c r="C33" s="184" t="s">
        <v>12</v>
      </c>
      <c r="D33" s="176">
        <v>10</v>
      </c>
      <c r="E33" s="184" t="s">
        <v>179</v>
      </c>
      <c r="F33" s="184" t="s">
        <v>217</v>
      </c>
      <c r="G33" s="183">
        <v>302066406</v>
      </c>
      <c r="H33" s="185">
        <v>42545</v>
      </c>
      <c r="I33" s="185">
        <v>42545</v>
      </c>
      <c r="J33" s="183">
        <v>31275</v>
      </c>
      <c r="K33" s="184" t="s">
        <v>250</v>
      </c>
      <c r="L33" s="180" t="s">
        <v>393</v>
      </c>
      <c r="M33" s="184" t="s">
        <v>211</v>
      </c>
    </row>
    <row r="34" spans="1:13" ht="15" customHeight="1">
      <c r="A34" s="183">
        <v>3199266</v>
      </c>
      <c r="B34" s="184" t="s">
        <v>13</v>
      </c>
      <c r="C34" s="184" t="s">
        <v>12</v>
      </c>
      <c r="D34" s="176">
        <v>1</v>
      </c>
      <c r="E34" s="184" t="s">
        <v>45</v>
      </c>
      <c r="F34" s="184" t="s">
        <v>330</v>
      </c>
      <c r="G34" s="183">
        <v>190265292</v>
      </c>
      <c r="H34" s="185">
        <v>42547</v>
      </c>
      <c r="I34" s="185">
        <v>42549</v>
      </c>
      <c r="J34" s="183">
        <v>79115</v>
      </c>
      <c r="K34" s="184" t="s">
        <v>250</v>
      </c>
      <c r="L34" s="180" t="s">
        <v>393</v>
      </c>
      <c r="M34" s="184" t="s">
        <v>211</v>
      </c>
    </row>
    <row r="35" spans="1:13" ht="15" customHeight="1">
      <c r="A35" s="183">
        <v>3200436</v>
      </c>
      <c r="B35" s="184" t="s">
        <v>266</v>
      </c>
      <c r="C35" s="184" t="s">
        <v>267</v>
      </c>
      <c r="D35" s="176">
        <v>1</v>
      </c>
      <c r="E35" s="184" t="s">
        <v>352</v>
      </c>
      <c r="F35" s="184" t="s">
        <v>353</v>
      </c>
      <c r="G35" s="183">
        <v>190166879</v>
      </c>
      <c r="H35" s="185">
        <v>42548</v>
      </c>
      <c r="I35" s="185">
        <v>42548</v>
      </c>
      <c r="J35" s="183">
        <v>50171</v>
      </c>
      <c r="K35" s="184" t="s">
        <v>250</v>
      </c>
      <c r="L35" s="180" t="s">
        <v>393</v>
      </c>
      <c r="M35" s="184" t="s">
        <v>211</v>
      </c>
    </row>
    <row r="36" spans="1:13" ht="15" customHeight="1">
      <c r="A36" s="183">
        <v>3200164</v>
      </c>
      <c r="B36" s="184" t="s">
        <v>13</v>
      </c>
      <c r="C36" s="184" t="s">
        <v>12</v>
      </c>
      <c r="D36" s="183">
        <v>10</v>
      </c>
      <c r="E36" s="184" t="s">
        <v>179</v>
      </c>
      <c r="F36" s="184" t="s">
        <v>217</v>
      </c>
      <c r="G36" s="183">
        <v>302072612</v>
      </c>
      <c r="H36" s="185">
        <v>42548</v>
      </c>
      <c r="I36" s="185">
        <v>42548</v>
      </c>
      <c r="J36" s="183">
        <v>31275</v>
      </c>
      <c r="K36" s="184" t="s">
        <v>250</v>
      </c>
      <c r="L36" s="180" t="s">
        <v>393</v>
      </c>
      <c r="M36" s="184" t="s">
        <v>211</v>
      </c>
    </row>
    <row r="37" spans="1:13" ht="15" customHeight="1">
      <c r="A37" s="187">
        <v>3200637</v>
      </c>
      <c r="B37" s="188" t="s">
        <v>13</v>
      </c>
      <c r="C37" s="188" t="s">
        <v>12</v>
      </c>
      <c r="D37" s="187">
        <v>1</v>
      </c>
      <c r="E37" s="186" t="s">
        <v>45</v>
      </c>
      <c r="F37" s="186" t="s">
        <v>355</v>
      </c>
      <c r="G37" s="187">
        <v>190280707</v>
      </c>
      <c r="H37" s="189">
        <v>42548</v>
      </c>
      <c r="I37" s="189">
        <v>42548</v>
      </c>
      <c r="J37" s="187">
        <v>22047</v>
      </c>
      <c r="K37" s="186" t="s">
        <v>250</v>
      </c>
      <c r="L37" s="186" t="s">
        <v>393</v>
      </c>
      <c r="M37" s="186" t="s">
        <v>211</v>
      </c>
    </row>
    <row r="38" spans="1:13" ht="15" customHeight="1">
      <c r="A38" s="183">
        <v>3200275</v>
      </c>
      <c r="B38" s="184" t="s">
        <v>102</v>
      </c>
      <c r="C38" s="184" t="s">
        <v>103</v>
      </c>
      <c r="D38" s="176">
        <v>1</v>
      </c>
      <c r="E38" s="184" t="s">
        <v>280</v>
      </c>
      <c r="F38" s="184" t="s">
        <v>281</v>
      </c>
      <c r="G38" s="183" t="s">
        <v>351</v>
      </c>
      <c r="H38" s="185">
        <v>42548</v>
      </c>
      <c r="I38" s="185">
        <v>42554</v>
      </c>
      <c r="J38" s="183">
        <v>99098</v>
      </c>
      <c r="K38" s="184" t="s">
        <v>250</v>
      </c>
      <c r="L38" s="180" t="s">
        <v>393</v>
      </c>
      <c r="M38" s="184" t="s">
        <v>44</v>
      </c>
    </row>
    <row r="39" spans="1:13" ht="15" customHeight="1">
      <c r="A39" s="183">
        <v>3202212</v>
      </c>
      <c r="B39" s="184" t="s">
        <v>266</v>
      </c>
      <c r="C39" s="184" t="s">
        <v>267</v>
      </c>
      <c r="D39" s="176">
        <v>1</v>
      </c>
      <c r="E39" s="184" t="s">
        <v>45</v>
      </c>
      <c r="F39" s="184" t="s">
        <v>332</v>
      </c>
      <c r="G39" s="183">
        <v>40469646</v>
      </c>
      <c r="H39" s="185">
        <v>42549</v>
      </c>
      <c r="I39" s="185">
        <v>42549</v>
      </c>
      <c r="J39" s="183">
        <v>73733</v>
      </c>
      <c r="K39" s="184" t="s">
        <v>250</v>
      </c>
      <c r="L39" s="180" t="s">
        <v>393</v>
      </c>
      <c r="M39" s="184" t="s">
        <v>211</v>
      </c>
    </row>
    <row r="40" spans="1:13" ht="15" customHeight="1">
      <c r="A40" s="183">
        <v>3201687</v>
      </c>
      <c r="B40" s="184" t="s">
        <v>13</v>
      </c>
      <c r="C40" s="184" t="s">
        <v>12</v>
      </c>
      <c r="D40" s="183">
        <v>2</v>
      </c>
      <c r="E40" s="184" t="s">
        <v>280</v>
      </c>
      <c r="F40" s="184" t="s">
        <v>281</v>
      </c>
      <c r="G40" s="183" t="s">
        <v>354</v>
      </c>
      <c r="H40" s="185">
        <v>42549</v>
      </c>
      <c r="I40" s="185">
        <v>42554</v>
      </c>
      <c r="J40" s="183">
        <v>99098</v>
      </c>
      <c r="K40" s="184" t="s">
        <v>250</v>
      </c>
      <c r="L40" s="180" t="s">
        <v>393</v>
      </c>
      <c r="M40" s="184" t="s">
        <v>44</v>
      </c>
    </row>
    <row r="41" spans="1:13" ht="15" customHeight="1">
      <c r="A41" s="187">
        <v>3204017</v>
      </c>
      <c r="B41" s="188" t="s">
        <v>266</v>
      </c>
      <c r="C41" s="188" t="s">
        <v>267</v>
      </c>
      <c r="D41" s="187">
        <v>1</v>
      </c>
      <c r="E41" s="186" t="s">
        <v>179</v>
      </c>
      <c r="F41" s="186" t="s">
        <v>217</v>
      </c>
      <c r="G41" s="187">
        <v>302088730</v>
      </c>
      <c r="H41" s="189">
        <v>42551</v>
      </c>
      <c r="I41" s="189">
        <v>42551</v>
      </c>
      <c r="J41" s="187">
        <v>31275</v>
      </c>
      <c r="K41" s="186" t="s">
        <v>250</v>
      </c>
      <c r="L41" s="186" t="s">
        <v>393</v>
      </c>
      <c r="M41" s="186" t="s">
        <v>211</v>
      </c>
    </row>
    <row r="42" spans="1:13" ht="15" customHeight="1">
      <c r="A42" s="183">
        <v>3204049</v>
      </c>
      <c r="B42" s="184" t="s">
        <v>266</v>
      </c>
      <c r="C42" s="184" t="s">
        <v>267</v>
      </c>
      <c r="D42" s="183">
        <v>1</v>
      </c>
      <c r="E42" s="184" t="s">
        <v>45</v>
      </c>
      <c r="F42" s="184" t="s">
        <v>356</v>
      </c>
      <c r="G42" s="183">
        <v>190242200</v>
      </c>
      <c r="H42" s="185">
        <v>42551</v>
      </c>
      <c r="I42" s="185">
        <v>42551</v>
      </c>
      <c r="J42" s="183">
        <v>16356</v>
      </c>
      <c r="K42" s="184" t="s">
        <v>250</v>
      </c>
      <c r="L42" s="180" t="s">
        <v>393</v>
      </c>
      <c r="M42" s="184" t="s">
        <v>211</v>
      </c>
    </row>
    <row r="43" spans="1:13" ht="15" customHeight="1">
      <c r="A43" s="183">
        <v>3204050</v>
      </c>
      <c r="B43" s="184" t="s">
        <v>266</v>
      </c>
      <c r="C43" s="184" t="s">
        <v>267</v>
      </c>
      <c r="D43" s="176">
        <v>1</v>
      </c>
      <c r="E43" s="184" t="s">
        <v>336</v>
      </c>
      <c r="F43" s="184" t="s">
        <v>337</v>
      </c>
      <c r="G43" s="183">
        <v>190495291</v>
      </c>
      <c r="H43" s="185">
        <v>42551</v>
      </c>
      <c r="I43" s="185">
        <v>42551</v>
      </c>
      <c r="J43" s="183">
        <v>12681</v>
      </c>
      <c r="K43" s="184" t="s">
        <v>250</v>
      </c>
      <c r="L43" s="180" t="s">
        <v>393</v>
      </c>
      <c r="M43" s="184" t="s">
        <v>211</v>
      </c>
    </row>
    <row r="44" spans="1:13" ht="15" customHeight="1">
      <c r="A44" s="183">
        <v>3204925</v>
      </c>
      <c r="B44" s="184" t="s">
        <v>266</v>
      </c>
      <c r="C44" s="184" t="s">
        <v>267</v>
      </c>
      <c r="D44" s="176">
        <v>1</v>
      </c>
      <c r="E44" s="184" t="s">
        <v>216</v>
      </c>
      <c r="F44" s="184" t="s">
        <v>217</v>
      </c>
      <c r="G44" s="183">
        <v>201024141</v>
      </c>
      <c r="H44" s="185">
        <v>42552</v>
      </c>
      <c r="I44" s="185">
        <v>42552</v>
      </c>
      <c r="J44" s="183">
        <v>31275</v>
      </c>
      <c r="K44" s="184" t="s">
        <v>250</v>
      </c>
      <c r="L44" s="180" t="s">
        <v>393</v>
      </c>
      <c r="M44" s="184" t="s">
        <v>211</v>
      </c>
    </row>
    <row r="45" spans="1:13" ht="15" customHeight="1">
      <c r="A45" s="183">
        <v>3205198</v>
      </c>
      <c r="B45" s="184" t="s">
        <v>186</v>
      </c>
      <c r="C45" s="184" t="s">
        <v>187</v>
      </c>
      <c r="D45" s="183">
        <v>4</v>
      </c>
      <c r="E45" s="184" t="s">
        <v>399</v>
      </c>
      <c r="F45" s="184" t="s">
        <v>400</v>
      </c>
      <c r="G45" s="183" t="s">
        <v>401</v>
      </c>
      <c r="H45" s="185">
        <v>42552</v>
      </c>
      <c r="I45" s="185">
        <v>42557</v>
      </c>
      <c r="J45" s="183" t="s">
        <v>402</v>
      </c>
      <c r="K45" s="184" t="s">
        <v>389</v>
      </c>
      <c r="L45" s="180" t="s">
        <v>339</v>
      </c>
      <c r="M45" s="184" t="s">
        <v>44</v>
      </c>
    </row>
    <row r="46" spans="1:13" ht="15" customHeight="1">
      <c r="A46" s="183">
        <v>3205245</v>
      </c>
      <c r="B46" s="184" t="s">
        <v>13</v>
      </c>
      <c r="C46" s="184" t="s">
        <v>12</v>
      </c>
      <c r="D46" s="176">
        <v>6</v>
      </c>
      <c r="E46" s="184" t="s">
        <v>282</v>
      </c>
      <c r="F46" s="184" t="s">
        <v>283</v>
      </c>
      <c r="G46" s="183" t="s">
        <v>358</v>
      </c>
      <c r="H46" s="185">
        <v>42552</v>
      </c>
      <c r="I46" s="185">
        <v>42554</v>
      </c>
      <c r="J46" s="183">
        <v>30900</v>
      </c>
      <c r="K46" s="184" t="s">
        <v>250</v>
      </c>
      <c r="L46" s="180" t="s">
        <v>393</v>
      </c>
      <c r="M46" s="184" t="s">
        <v>44</v>
      </c>
    </row>
    <row r="47" spans="1:13" ht="15" customHeight="1">
      <c r="A47" s="183">
        <v>3205086</v>
      </c>
      <c r="B47" s="184" t="s">
        <v>102</v>
      </c>
      <c r="C47" s="184" t="s">
        <v>103</v>
      </c>
      <c r="D47" s="183">
        <v>1</v>
      </c>
      <c r="E47" s="184" t="s">
        <v>216</v>
      </c>
      <c r="F47" s="184" t="s">
        <v>217</v>
      </c>
      <c r="G47" s="183">
        <v>201024491</v>
      </c>
      <c r="H47" s="185">
        <v>42552</v>
      </c>
      <c r="I47" s="185">
        <v>42552</v>
      </c>
      <c r="J47" s="183">
        <v>31275</v>
      </c>
      <c r="K47" s="184" t="s">
        <v>250</v>
      </c>
      <c r="L47" s="180" t="s">
        <v>393</v>
      </c>
      <c r="M47" s="184" t="s">
        <v>211</v>
      </c>
    </row>
    <row r="48" spans="1:13" ht="15" customHeight="1">
      <c r="A48" s="183">
        <v>3208545</v>
      </c>
      <c r="B48" s="184" t="s">
        <v>76</v>
      </c>
      <c r="C48" s="184" t="s">
        <v>77</v>
      </c>
      <c r="D48" s="176">
        <v>2</v>
      </c>
      <c r="E48" s="184" t="s">
        <v>284</v>
      </c>
      <c r="F48" s="184" t="s">
        <v>285</v>
      </c>
      <c r="G48" s="183">
        <v>76012568</v>
      </c>
      <c r="H48" s="185">
        <v>42557</v>
      </c>
      <c r="I48" s="185">
        <v>42561</v>
      </c>
      <c r="J48" s="183">
        <v>35394</v>
      </c>
      <c r="K48" s="184" t="s">
        <v>250</v>
      </c>
      <c r="L48" s="180" t="s">
        <v>393</v>
      </c>
      <c r="M48" s="184" t="s">
        <v>44</v>
      </c>
    </row>
    <row r="49" spans="1:13" ht="15" customHeight="1">
      <c r="A49" s="187">
        <v>3208830</v>
      </c>
      <c r="B49" s="188" t="s">
        <v>102</v>
      </c>
      <c r="C49" s="188" t="s">
        <v>103</v>
      </c>
      <c r="D49" s="187">
        <v>1</v>
      </c>
      <c r="E49" s="186" t="s">
        <v>45</v>
      </c>
      <c r="F49" s="186" t="s">
        <v>357</v>
      </c>
      <c r="G49" s="187">
        <v>190272630</v>
      </c>
      <c r="H49" s="189">
        <v>42557</v>
      </c>
      <c r="I49" s="189">
        <v>42558</v>
      </c>
      <c r="J49" s="187">
        <v>56070</v>
      </c>
      <c r="K49" s="186" t="s">
        <v>250</v>
      </c>
      <c r="L49" s="186" t="s">
        <v>393</v>
      </c>
      <c r="M49" s="186" t="s">
        <v>211</v>
      </c>
    </row>
    <row r="50" spans="1:13" ht="15" customHeight="1">
      <c r="A50" s="183">
        <v>3209314</v>
      </c>
      <c r="B50" s="184" t="s">
        <v>266</v>
      </c>
      <c r="C50" s="184" t="s">
        <v>267</v>
      </c>
      <c r="D50" s="183">
        <v>1</v>
      </c>
      <c r="E50" s="184" t="s">
        <v>349</v>
      </c>
      <c r="F50" s="184" t="s">
        <v>350</v>
      </c>
      <c r="G50" s="183">
        <v>190216704</v>
      </c>
      <c r="H50" s="185">
        <v>42558</v>
      </c>
      <c r="I50" s="185">
        <v>42557</v>
      </c>
      <c r="J50" s="183">
        <v>99084</v>
      </c>
      <c r="K50" s="184" t="s">
        <v>250</v>
      </c>
      <c r="L50" s="180" t="s">
        <v>393</v>
      </c>
      <c r="M50" s="184" t="s">
        <v>211</v>
      </c>
    </row>
    <row r="51" spans="1:13" ht="15" customHeight="1">
      <c r="A51" s="187">
        <v>3210187</v>
      </c>
      <c r="B51" s="188" t="s">
        <v>266</v>
      </c>
      <c r="C51" s="188" t="s">
        <v>267</v>
      </c>
      <c r="D51" s="187">
        <v>1</v>
      </c>
      <c r="E51" s="186" t="s">
        <v>336</v>
      </c>
      <c r="F51" s="186" t="s">
        <v>362</v>
      </c>
      <c r="G51" s="187">
        <v>190213274</v>
      </c>
      <c r="H51" s="189">
        <v>42558</v>
      </c>
      <c r="I51" s="189">
        <v>42558</v>
      </c>
      <c r="J51" s="187">
        <v>9247</v>
      </c>
      <c r="K51" s="186" t="s">
        <v>250</v>
      </c>
      <c r="L51" s="186" t="s">
        <v>393</v>
      </c>
      <c r="M51" s="186" t="s">
        <v>211</v>
      </c>
    </row>
    <row r="52" spans="1:13" ht="15" customHeight="1">
      <c r="A52" s="183">
        <v>3210853</v>
      </c>
      <c r="B52" s="184" t="s">
        <v>266</v>
      </c>
      <c r="C52" s="184" t="s">
        <v>267</v>
      </c>
      <c r="D52" s="176">
        <v>1</v>
      </c>
      <c r="E52" s="184" t="s">
        <v>216</v>
      </c>
      <c r="F52" s="184" t="s">
        <v>217</v>
      </c>
      <c r="G52" s="183">
        <v>201033793</v>
      </c>
      <c r="H52" s="185">
        <v>42559</v>
      </c>
      <c r="I52" s="185">
        <v>42559</v>
      </c>
      <c r="J52" s="183">
        <v>31275</v>
      </c>
      <c r="K52" s="184" t="s">
        <v>250</v>
      </c>
      <c r="L52" s="180" t="s">
        <v>393</v>
      </c>
      <c r="M52" s="184" t="s">
        <v>211</v>
      </c>
    </row>
    <row r="53" spans="1:13" ht="15" customHeight="1">
      <c r="A53" s="187">
        <v>3210858</v>
      </c>
      <c r="B53" s="188" t="s">
        <v>76</v>
      </c>
      <c r="C53" s="188" t="s">
        <v>77</v>
      </c>
      <c r="D53" s="187">
        <v>2</v>
      </c>
      <c r="E53" s="186" t="s">
        <v>280</v>
      </c>
      <c r="F53" s="186" t="s">
        <v>281</v>
      </c>
      <c r="G53" s="187" t="s">
        <v>363</v>
      </c>
      <c r="H53" s="189">
        <v>42559</v>
      </c>
      <c r="I53" s="189">
        <v>42561</v>
      </c>
      <c r="J53" s="187">
        <v>99098</v>
      </c>
      <c r="K53" s="186" t="s">
        <v>250</v>
      </c>
      <c r="L53" s="186" t="s">
        <v>393</v>
      </c>
      <c r="M53" s="186" t="s">
        <v>44</v>
      </c>
    </row>
    <row r="54" spans="1:13" ht="15" customHeight="1">
      <c r="A54" s="183">
        <v>3212797</v>
      </c>
      <c r="B54" s="184" t="s">
        <v>266</v>
      </c>
      <c r="C54" s="184" t="s">
        <v>267</v>
      </c>
      <c r="D54" s="176">
        <v>3</v>
      </c>
      <c r="E54" s="184" t="s">
        <v>274</v>
      </c>
      <c r="F54" s="184" t="s">
        <v>275</v>
      </c>
      <c r="G54" s="183">
        <v>190196795</v>
      </c>
      <c r="H54" s="185">
        <v>42562</v>
      </c>
      <c r="I54" s="185">
        <v>42562</v>
      </c>
      <c r="J54" s="183">
        <v>76137</v>
      </c>
      <c r="K54" s="184" t="s">
        <v>250</v>
      </c>
      <c r="L54" s="180" t="s">
        <v>393</v>
      </c>
      <c r="M54" s="184" t="s">
        <v>211</v>
      </c>
    </row>
    <row r="55" spans="1:13" ht="15" customHeight="1">
      <c r="A55" s="183">
        <v>3212521</v>
      </c>
      <c r="B55" s="184" t="s">
        <v>26</v>
      </c>
      <c r="C55" s="184" t="s">
        <v>25</v>
      </c>
      <c r="D55" s="183">
        <v>4</v>
      </c>
      <c r="E55" s="184" t="s">
        <v>317</v>
      </c>
      <c r="F55" s="184" t="s">
        <v>318</v>
      </c>
      <c r="G55" s="183">
        <v>4502057062</v>
      </c>
      <c r="H55" s="185">
        <v>42562</v>
      </c>
      <c r="I55" s="185">
        <v>42568</v>
      </c>
      <c r="J55" s="183">
        <v>67346</v>
      </c>
      <c r="K55" s="184" t="s">
        <v>250</v>
      </c>
      <c r="L55" s="180" t="s">
        <v>393</v>
      </c>
      <c r="M55" s="184" t="s">
        <v>44</v>
      </c>
    </row>
    <row r="56" spans="1:13" ht="15" customHeight="1">
      <c r="A56" s="183">
        <v>3214348</v>
      </c>
      <c r="B56" s="184" t="s">
        <v>76</v>
      </c>
      <c r="C56" s="184" t="s">
        <v>77</v>
      </c>
      <c r="D56" s="176">
        <v>1</v>
      </c>
      <c r="E56" s="184" t="s">
        <v>336</v>
      </c>
      <c r="F56" s="184" t="s">
        <v>337</v>
      </c>
      <c r="G56" s="183">
        <v>190496623</v>
      </c>
      <c r="H56" s="185">
        <v>42563</v>
      </c>
      <c r="I56" s="185">
        <v>42584</v>
      </c>
      <c r="J56" s="183">
        <v>12681</v>
      </c>
      <c r="K56" s="184" t="s">
        <v>250</v>
      </c>
      <c r="L56" s="180" t="s">
        <v>393</v>
      </c>
      <c r="M56" s="184" t="s">
        <v>211</v>
      </c>
    </row>
    <row r="57" spans="1:13" ht="15" customHeight="1">
      <c r="A57" s="183">
        <v>3216049</v>
      </c>
      <c r="B57" s="184" t="s">
        <v>266</v>
      </c>
      <c r="C57" s="184" t="s">
        <v>267</v>
      </c>
      <c r="D57" s="176">
        <v>4</v>
      </c>
      <c r="E57" s="184" t="s">
        <v>216</v>
      </c>
      <c r="F57" s="184" t="s">
        <v>217</v>
      </c>
      <c r="G57" s="183">
        <v>201040161</v>
      </c>
      <c r="H57" s="185">
        <v>42564</v>
      </c>
      <c r="I57" s="185">
        <v>42564</v>
      </c>
      <c r="J57" s="183">
        <v>31275</v>
      </c>
      <c r="K57" s="184" t="s">
        <v>250</v>
      </c>
      <c r="L57" s="180" t="s">
        <v>393</v>
      </c>
      <c r="M57" s="184" t="s">
        <v>211</v>
      </c>
    </row>
    <row r="58" spans="1:13" ht="15" customHeight="1">
      <c r="A58" s="183">
        <v>3215469</v>
      </c>
      <c r="B58" s="184" t="s">
        <v>127</v>
      </c>
      <c r="C58" s="184" t="s">
        <v>128</v>
      </c>
      <c r="D58" s="176">
        <v>1</v>
      </c>
      <c r="E58" s="184" t="s">
        <v>390</v>
      </c>
      <c r="F58" s="184" t="s">
        <v>391</v>
      </c>
      <c r="G58" s="183" t="s">
        <v>392</v>
      </c>
      <c r="H58" s="185">
        <v>42564</v>
      </c>
      <c r="I58" s="185">
        <v>42569</v>
      </c>
      <c r="J58" s="183">
        <v>76684</v>
      </c>
      <c r="K58" s="184" t="s">
        <v>389</v>
      </c>
      <c r="L58" s="180" t="s">
        <v>339</v>
      </c>
      <c r="M58" s="184" t="s">
        <v>44</v>
      </c>
    </row>
    <row r="59" spans="1:13" ht="15" customHeight="1">
      <c r="A59" s="187">
        <v>3217284</v>
      </c>
      <c r="B59" s="188" t="s">
        <v>74</v>
      </c>
      <c r="C59" s="188" t="s">
        <v>75</v>
      </c>
      <c r="D59" s="187">
        <v>1</v>
      </c>
      <c r="E59" s="186" t="s">
        <v>371</v>
      </c>
      <c r="F59" s="186" t="s">
        <v>372</v>
      </c>
      <c r="G59" s="187" t="s">
        <v>373</v>
      </c>
      <c r="H59" s="189">
        <v>42565</v>
      </c>
      <c r="I59" s="189">
        <v>42568</v>
      </c>
      <c r="J59" s="187">
        <v>39326</v>
      </c>
      <c r="K59" s="186" t="s">
        <v>250</v>
      </c>
      <c r="L59" s="186" t="s">
        <v>393</v>
      </c>
      <c r="M59" s="186" t="s">
        <v>44</v>
      </c>
    </row>
    <row r="60" spans="1:13" ht="15" customHeight="1">
      <c r="A60" s="183">
        <v>3217133</v>
      </c>
      <c r="B60" s="184" t="s">
        <v>140</v>
      </c>
      <c r="C60" s="184" t="s">
        <v>141</v>
      </c>
      <c r="D60" s="176">
        <v>10</v>
      </c>
      <c r="E60" s="184" t="s">
        <v>347</v>
      </c>
      <c r="F60" s="184" t="s">
        <v>348</v>
      </c>
      <c r="G60" s="183" t="s">
        <v>374</v>
      </c>
      <c r="H60" s="185">
        <v>42565</v>
      </c>
      <c r="I60" s="185">
        <v>42568</v>
      </c>
      <c r="J60" s="183">
        <v>32584</v>
      </c>
      <c r="K60" s="184" t="s">
        <v>250</v>
      </c>
      <c r="L60" s="180" t="s">
        <v>393</v>
      </c>
      <c r="M60" s="184" t="s">
        <v>44</v>
      </c>
    </row>
    <row r="61" spans="1:13" ht="15" customHeight="1">
      <c r="A61" s="183">
        <v>3217133</v>
      </c>
      <c r="B61" s="184" t="s">
        <v>13</v>
      </c>
      <c r="C61" s="184" t="s">
        <v>12</v>
      </c>
      <c r="D61" s="201">
        <v>3</v>
      </c>
      <c r="E61" s="184" t="s">
        <v>347</v>
      </c>
      <c r="F61" s="184" t="s">
        <v>348</v>
      </c>
      <c r="G61" s="183" t="s">
        <v>374</v>
      </c>
      <c r="H61" s="185">
        <v>42565</v>
      </c>
      <c r="I61" s="185">
        <v>42568</v>
      </c>
      <c r="J61" s="183">
        <v>32584</v>
      </c>
      <c r="K61" s="184" t="s">
        <v>250</v>
      </c>
      <c r="L61" s="180" t="s">
        <v>393</v>
      </c>
      <c r="M61" s="184" t="s">
        <v>44</v>
      </c>
    </row>
    <row r="62" spans="1:13" ht="15" customHeight="1">
      <c r="A62" s="187">
        <v>3217441</v>
      </c>
      <c r="B62" s="188" t="s">
        <v>102</v>
      </c>
      <c r="C62" s="188" t="s">
        <v>103</v>
      </c>
      <c r="D62" s="187">
        <v>1</v>
      </c>
      <c r="E62" s="186" t="s">
        <v>347</v>
      </c>
      <c r="F62" s="186" t="s">
        <v>348</v>
      </c>
      <c r="G62" s="187" t="s">
        <v>404</v>
      </c>
      <c r="H62" s="189">
        <v>42565</v>
      </c>
      <c r="I62" s="189">
        <v>42613</v>
      </c>
      <c r="J62" s="187">
        <v>32584</v>
      </c>
      <c r="K62" s="186" t="s">
        <v>250</v>
      </c>
      <c r="L62" s="186" t="s">
        <v>393</v>
      </c>
      <c r="M62" s="186" t="s">
        <v>44</v>
      </c>
    </row>
    <row r="63" spans="1:13" ht="15" customHeight="1">
      <c r="A63" s="187">
        <v>3217583</v>
      </c>
      <c r="B63" s="188" t="s">
        <v>266</v>
      </c>
      <c r="C63" s="188" t="s">
        <v>267</v>
      </c>
      <c r="D63" s="187">
        <v>1</v>
      </c>
      <c r="E63" s="186" t="s">
        <v>180</v>
      </c>
      <c r="F63" s="186" t="s">
        <v>316</v>
      </c>
      <c r="G63" s="187">
        <v>190341544</v>
      </c>
      <c r="H63" s="189">
        <v>42566</v>
      </c>
      <c r="I63" s="189">
        <v>42565</v>
      </c>
      <c r="J63" s="187">
        <v>12163</v>
      </c>
      <c r="K63" s="186" t="s">
        <v>250</v>
      </c>
      <c r="L63" s="186" t="s">
        <v>393</v>
      </c>
      <c r="M63" s="186" t="s">
        <v>211</v>
      </c>
    </row>
    <row r="64" spans="1:13" ht="15" customHeight="1">
      <c r="A64" s="183">
        <v>3217584</v>
      </c>
      <c r="B64" s="184" t="s">
        <v>266</v>
      </c>
      <c r="C64" s="184" t="s">
        <v>267</v>
      </c>
      <c r="D64" s="183">
        <v>1</v>
      </c>
      <c r="E64" s="184" t="s">
        <v>180</v>
      </c>
      <c r="F64" s="184" t="s">
        <v>316</v>
      </c>
      <c r="G64" s="183">
        <v>190341554</v>
      </c>
      <c r="H64" s="185">
        <v>42566</v>
      </c>
      <c r="I64" s="185">
        <v>42565</v>
      </c>
      <c r="J64" s="183">
        <v>12163</v>
      </c>
      <c r="K64" s="184" t="s">
        <v>250</v>
      </c>
      <c r="L64" s="180" t="s">
        <v>393</v>
      </c>
      <c r="M64" s="184" t="s">
        <v>211</v>
      </c>
    </row>
    <row r="65" spans="1:13" ht="15" customHeight="1">
      <c r="A65" s="183">
        <v>3219912</v>
      </c>
      <c r="B65" s="184" t="s">
        <v>266</v>
      </c>
      <c r="C65" s="184" t="s">
        <v>267</v>
      </c>
      <c r="D65" s="176">
        <v>1</v>
      </c>
      <c r="E65" s="184" t="s">
        <v>45</v>
      </c>
      <c r="F65" s="184" t="s">
        <v>394</v>
      </c>
      <c r="G65" s="183">
        <v>190230168</v>
      </c>
      <c r="H65" s="185">
        <v>42569</v>
      </c>
      <c r="I65" s="185">
        <v>42569</v>
      </c>
      <c r="J65" s="183">
        <v>94036</v>
      </c>
      <c r="K65" s="184" t="s">
        <v>250</v>
      </c>
      <c r="L65" s="180" t="s">
        <v>393</v>
      </c>
      <c r="M65" s="184" t="s">
        <v>211</v>
      </c>
    </row>
    <row r="66" spans="1:13" ht="15" customHeight="1">
      <c r="A66" s="183">
        <v>3220198</v>
      </c>
      <c r="B66" s="184" t="s">
        <v>109</v>
      </c>
      <c r="C66" s="184" t="s">
        <v>110</v>
      </c>
      <c r="D66" s="183">
        <v>2</v>
      </c>
      <c r="E66" s="184" t="s">
        <v>179</v>
      </c>
      <c r="F66" s="184" t="s">
        <v>217</v>
      </c>
      <c r="G66" s="183">
        <v>302155874</v>
      </c>
      <c r="H66" s="185">
        <v>42569</v>
      </c>
      <c r="I66" s="185">
        <v>42569</v>
      </c>
      <c r="J66" s="183">
        <v>31275</v>
      </c>
      <c r="K66" s="184" t="s">
        <v>250</v>
      </c>
      <c r="L66" s="180" t="s">
        <v>393</v>
      </c>
      <c r="M66" s="184" t="s">
        <v>211</v>
      </c>
    </row>
    <row r="67" spans="1:13" ht="15" customHeight="1">
      <c r="A67" s="187">
        <v>3221507</v>
      </c>
      <c r="B67" s="188" t="s">
        <v>266</v>
      </c>
      <c r="C67" s="188" t="s">
        <v>267</v>
      </c>
      <c r="D67" s="187">
        <v>1</v>
      </c>
      <c r="E67" s="186" t="s">
        <v>405</v>
      </c>
      <c r="F67" s="186" t="s">
        <v>406</v>
      </c>
      <c r="G67" s="187">
        <v>190173990</v>
      </c>
      <c r="H67" s="189">
        <v>42570</v>
      </c>
      <c r="I67" s="189">
        <v>42570</v>
      </c>
      <c r="J67" s="187">
        <v>58095</v>
      </c>
      <c r="K67" s="186" t="s">
        <v>250</v>
      </c>
      <c r="L67" s="186" t="s">
        <v>393</v>
      </c>
      <c r="M67" s="186" t="s">
        <v>211</v>
      </c>
    </row>
    <row r="68" spans="1:13" ht="15" customHeight="1">
      <c r="A68" s="183">
        <v>3222968</v>
      </c>
      <c r="B68" s="184" t="s">
        <v>213</v>
      </c>
      <c r="C68" s="184" t="s">
        <v>224</v>
      </c>
      <c r="D68" s="176">
        <v>1</v>
      </c>
      <c r="E68" s="184" t="s">
        <v>407</v>
      </c>
      <c r="F68" s="184" t="s">
        <v>408</v>
      </c>
      <c r="G68" s="183" t="s">
        <v>409</v>
      </c>
      <c r="H68" s="185">
        <v>42571</v>
      </c>
      <c r="I68" s="185">
        <v>42573</v>
      </c>
      <c r="J68" s="183">
        <v>77652</v>
      </c>
      <c r="K68" s="184" t="s">
        <v>389</v>
      </c>
      <c r="L68" s="180" t="s">
        <v>339</v>
      </c>
      <c r="M68" s="184" t="s">
        <v>44</v>
      </c>
    </row>
    <row r="69" spans="1:13" ht="15" customHeight="1">
      <c r="A69" s="187">
        <v>3223142</v>
      </c>
      <c r="B69" s="188" t="s">
        <v>266</v>
      </c>
      <c r="C69" s="188" t="s">
        <v>267</v>
      </c>
      <c r="D69" s="187">
        <v>1</v>
      </c>
      <c r="E69" s="186" t="s">
        <v>324</v>
      </c>
      <c r="F69" s="186" t="s">
        <v>410</v>
      </c>
      <c r="G69" s="187" t="s">
        <v>411</v>
      </c>
      <c r="H69" s="189">
        <v>42571</v>
      </c>
      <c r="I69" s="189">
        <v>42575</v>
      </c>
      <c r="J69" s="187">
        <v>6449</v>
      </c>
      <c r="K69" s="186" t="s">
        <v>250</v>
      </c>
      <c r="L69" s="186" t="s">
        <v>393</v>
      </c>
      <c r="M69" s="186" t="s">
        <v>44</v>
      </c>
    </row>
    <row r="70" spans="1:13" ht="15" customHeight="1">
      <c r="A70" s="187">
        <v>3223564</v>
      </c>
      <c r="B70" s="188" t="s">
        <v>266</v>
      </c>
      <c r="C70" s="188" t="s">
        <v>267</v>
      </c>
      <c r="D70" s="187">
        <v>1</v>
      </c>
      <c r="E70" s="186" t="s">
        <v>352</v>
      </c>
      <c r="F70" s="186" t="s">
        <v>418</v>
      </c>
      <c r="G70" s="187">
        <v>190239678</v>
      </c>
      <c r="H70" s="189">
        <v>42571</v>
      </c>
      <c r="I70" s="189">
        <v>42571</v>
      </c>
      <c r="J70" s="187">
        <v>47051</v>
      </c>
      <c r="K70" s="186" t="s">
        <v>250</v>
      </c>
      <c r="L70" s="186" t="s">
        <v>393</v>
      </c>
      <c r="M70" s="186" t="s">
        <v>211</v>
      </c>
    </row>
    <row r="71" spans="1:13" ht="15" customHeight="1">
      <c r="A71" s="183">
        <v>3223085</v>
      </c>
      <c r="B71" s="184" t="s">
        <v>133</v>
      </c>
      <c r="C71" s="184" t="s">
        <v>134</v>
      </c>
      <c r="D71" s="183">
        <v>5</v>
      </c>
      <c r="E71" s="184" t="s">
        <v>415</v>
      </c>
      <c r="F71" s="184" t="s">
        <v>416</v>
      </c>
      <c r="G71" s="183" t="s">
        <v>417</v>
      </c>
      <c r="H71" s="185">
        <v>42571</v>
      </c>
      <c r="I71" s="185">
        <v>42618</v>
      </c>
      <c r="J71" s="183">
        <v>52134</v>
      </c>
      <c r="K71" s="184" t="s">
        <v>250</v>
      </c>
      <c r="L71" s="180" t="s">
        <v>393</v>
      </c>
      <c r="M71" s="184" t="s">
        <v>44</v>
      </c>
    </row>
    <row r="72" spans="1:13" ht="15" customHeight="1">
      <c r="A72" s="183">
        <v>3222968</v>
      </c>
      <c r="B72" s="184" t="s">
        <v>127</v>
      </c>
      <c r="C72" s="184" t="s">
        <v>128</v>
      </c>
      <c r="D72" s="183">
        <v>1</v>
      </c>
      <c r="E72" s="184" t="s">
        <v>407</v>
      </c>
      <c r="F72" s="184" t="s">
        <v>408</v>
      </c>
      <c r="G72" s="183" t="s">
        <v>409</v>
      </c>
      <c r="H72" s="185">
        <v>42571</v>
      </c>
      <c r="I72" s="185">
        <v>42573</v>
      </c>
      <c r="J72" s="183">
        <v>77652</v>
      </c>
      <c r="K72" s="184" t="s">
        <v>389</v>
      </c>
      <c r="L72" s="180" t="s">
        <v>339</v>
      </c>
      <c r="M72" s="184" t="s">
        <v>44</v>
      </c>
    </row>
    <row r="73" spans="1:13" ht="15" customHeight="1">
      <c r="A73" s="187">
        <v>3223276</v>
      </c>
      <c r="B73" s="188" t="s">
        <v>127</v>
      </c>
      <c r="C73" s="188" t="s">
        <v>128</v>
      </c>
      <c r="D73" s="187">
        <v>1</v>
      </c>
      <c r="E73" s="186" t="s">
        <v>412</v>
      </c>
      <c r="F73" s="186" t="s">
        <v>413</v>
      </c>
      <c r="G73" s="187" t="s">
        <v>414</v>
      </c>
      <c r="H73" s="189">
        <v>42571</v>
      </c>
      <c r="I73" s="189">
        <v>42573</v>
      </c>
      <c r="J73" s="187">
        <v>15926</v>
      </c>
      <c r="K73" s="186" t="s">
        <v>389</v>
      </c>
      <c r="L73" s="186" t="s">
        <v>339</v>
      </c>
      <c r="M73" s="186" t="s">
        <v>44</v>
      </c>
    </row>
    <row r="74" spans="1:13" ht="15" customHeight="1">
      <c r="A74" s="183">
        <v>3223643</v>
      </c>
      <c r="B74" s="184" t="s">
        <v>266</v>
      </c>
      <c r="C74" s="184" t="s">
        <v>267</v>
      </c>
      <c r="D74" s="176">
        <v>1</v>
      </c>
      <c r="E74" s="184" t="s">
        <v>274</v>
      </c>
      <c r="F74" s="184" t="s">
        <v>419</v>
      </c>
      <c r="G74" s="183">
        <v>190151780</v>
      </c>
      <c r="H74" s="185">
        <v>42572</v>
      </c>
      <c r="I74" s="185">
        <v>42615</v>
      </c>
      <c r="J74" s="183">
        <v>45525</v>
      </c>
      <c r="K74" s="184" t="s">
        <v>250</v>
      </c>
      <c r="L74" s="180" t="s">
        <v>393</v>
      </c>
      <c r="M74" s="184" t="s">
        <v>211</v>
      </c>
    </row>
    <row r="75" spans="1:13" ht="15" customHeight="1">
      <c r="A75" s="183">
        <v>3224053</v>
      </c>
      <c r="B75" s="184" t="s">
        <v>13</v>
      </c>
      <c r="C75" s="184" t="s">
        <v>12</v>
      </c>
      <c r="D75" s="176">
        <v>1</v>
      </c>
      <c r="E75" s="184" t="s">
        <v>420</v>
      </c>
      <c r="F75" s="184" t="s">
        <v>421</v>
      </c>
      <c r="G75" s="183" t="s">
        <v>422</v>
      </c>
      <c r="H75" s="185">
        <v>42572</v>
      </c>
      <c r="I75" s="185">
        <v>42579</v>
      </c>
      <c r="J75" s="183">
        <v>36251</v>
      </c>
      <c r="K75" s="184" t="s">
        <v>250</v>
      </c>
      <c r="L75" s="180" t="s">
        <v>393</v>
      </c>
      <c r="M75" s="184" t="s">
        <v>44</v>
      </c>
    </row>
    <row r="76" spans="1:13" ht="15" customHeight="1">
      <c r="A76" s="183">
        <v>3224080</v>
      </c>
      <c r="B76" s="184" t="s">
        <v>13</v>
      </c>
      <c r="C76" s="184" t="s">
        <v>12</v>
      </c>
      <c r="D76" s="176">
        <v>1</v>
      </c>
      <c r="E76" s="184" t="s">
        <v>45</v>
      </c>
      <c r="F76" s="184" t="s">
        <v>359</v>
      </c>
      <c r="G76" s="183">
        <v>190227294</v>
      </c>
      <c r="H76" s="185">
        <v>42572</v>
      </c>
      <c r="I76" s="185">
        <v>42572</v>
      </c>
      <c r="J76" s="183">
        <v>97076</v>
      </c>
      <c r="K76" s="184" t="s">
        <v>250</v>
      </c>
      <c r="L76" s="180" t="s">
        <v>393</v>
      </c>
      <c r="M76" s="184" t="s">
        <v>211</v>
      </c>
    </row>
    <row r="77" spans="1:13" ht="15" customHeight="1">
      <c r="A77" s="183">
        <v>3224199</v>
      </c>
      <c r="B77" s="184" t="s">
        <v>127</v>
      </c>
      <c r="C77" s="184" t="s">
        <v>128</v>
      </c>
      <c r="D77" s="176">
        <v>1</v>
      </c>
      <c r="E77" s="184" t="s">
        <v>423</v>
      </c>
      <c r="F77" s="184" t="s">
        <v>424</v>
      </c>
      <c r="G77" s="183" t="s">
        <v>425</v>
      </c>
      <c r="H77" s="185">
        <v>42572</v>
      </c>
      <c r="I77" s="185">
        <v>42576</v>
      </c>
      <c r="J77" s="183">
        <v>16244</v>
      </c>
      <c r="K77" s="184" t="s">
        <v>389</v>
      </c>
      <c r="L77" s="180" t="s">
        <v>339</v>
      </c>
      <c r="M77" s="184" t="s">
        <v>44</v>
      </c>
    </row>
    <row r="78" spans="1:13" ht="15" customHeight="1">
      <c r="A78" s="183">
        <v>3224254</v>
      </c>
      <c r="B78" s="184" t="s">
        <v>127</v>
      </c>
      <c r="C78" s="184" t="s">
        <v>128</v>
      </c>
      <c r="D78" s="176">
        <v>1</v>
      </c>
      <c r="E78" s="184" t="s">
        <v>426</v>
      </c>
      <c r="F78" s="184" t="s">
        <v>427</v>
      </c>
      <c r="G78" s="183" t="s">
        <v>428</v>
      </c>
      <c r="H78" s="185">
        <v>42572</v>
      </c>
      <c r="I78" s="185">
        <v>42576</v>
      </c>
      <c r="J78" s="183">
        <v>67471</v>
      </c>
      <c r="K78" s="184" t="s">
        <v>389</v>
      </c>
      <c r="L78" s="180" t="s">
        <v>339</v>
      </c>
      <c r="M78" s="184" t="s">
        <v>44</v>
      </c>
    </row>
    <row r="79" spans="1:13" ht="15" customHeight="1">
      <c r="A79" s="187">
        <v>3224254</v>
      </c>
      <c r="B79" s="188" t="s">
        <v>169</v>
      </c>
      <c r="C79" s="188" t="s">
        <v>237</v>
      </c>
      <c r="D79" s="187">
        <v>1</v>
      </c>
      <c r="E79" s="186" t="s">
        <v>426</v>
      </c>
      <c r="F79" s="186" t="s">
        <v>427</v>
      </c>
      <c r="G79" s="187" t="s">
        <v>428</v>
      </c>
      <c r="H79" s="189">
        <v>42572</v>
      </c>
      <c r="I79" s="189">
        <v>42576</v>
      </c>
      <c r="J79" s="187">
        <v>67471</v>
      </c>
      <c r="K79" s="186" t="s">
        <v>389</v>
      </c>
      <c r="L79" s="186" t="s">
        <v>339</v>
      </c>
      <c r="M79" s="186" t="s">
        <v>44</v>
      </c>
    </row>
    <row r="80" spans="1:13" ht="15" customHeight="1">
      <c r="A80" s="187">
        <v>3224465</v>
      </c>
      <c r="B80" s="188" t="s">
        <v>109</v>
      </c>
      <c r="C80" s="188" t="s">
        <v>110</v>
      </c>
      <c r="D80" s="187">
        <v>2</v>
      </c>
      <c r="E80" s="186" t="s">
        <v>216</v>
      </c>
      <c r="F80" s="186" t="s">
        <v>217</v>
      </c>
      <c r="G80" s="187">
        <v>201051019</v>
      </c>
      <c r="H80" s="189">
        <v>42572</v>
      </c>
      <c r="I80" s="189">
        <v>42572</v>
      </c>
      <c r="J80" s="187">
        <v>31275</v>
      </c>
      <c r="K80" s="186" t="s">
        <v>250</v>
      </c>
      <c r="L80" s="186" t="s">
        <v>393</v>
      </c>
      <c r="M80" s="186" t="s">
        <v>211</v>
      </c>
    </row>
    <row r="81" spans="1:13" ht="15" customHeight="1">
      <c r="A81" s="183">
        <v>3227341</v>
      </c>
      <c r="B81" s="184" t="s">
        <v>266</v>
      </c>
      <c r="C81" s="184" t="s">
        <v>267</v>
      </c>
      <c r="D81" s="176">
        <v>1</v>
      </c>
      <c r="E81" s="184" t="s">
        <v>216</v>
      </c>
      <c r="F81" s="184" t="s">
        <v>217</v>
      </c>
      <c r="G81" s="183">
        <v>201053968</v>
      </c>
      <c r="H81" s="185">
        <v>42576</v>
      </c>
      <c r="I81" s="185">
        <v>42576</v>
      </c>
      <c r="J81" s="183">
        <v>31275</v>
      </c>
      <c r="K81" s="184" t="s">
        <v>250</v>
      </c>
      <c r="L81" s="180" t="s">
        <v>393</v>
      </c>
      <c r="M81" s="184" t="s">
        <v>211</v>
      </c>
    </row>
    <row r="82" spans="1:13" ht="15" customHeight="1">
      <c r="A82" s="183">
        <v>3227516</v>
      </c>
      <c r="B82" s="184" t="s">
        <v>266</v>
      </c>
      <c r="C82" s="184" t="s">
        <v>267</v>
      </c>
      <c r="D82" s="176">
        <v>1</v>
      </c>
      <c r="E82" s="184" t="s">
        <v>429</v>
      </c>
      <c r="F82" s="184" t="s">
        <v>430</v>
      </c>
      <c r="G82" s="183">
        <v>190270291</v>
      </c>
      <c r="H82" s="185">
        <v>42576</v>
      </c>
      <c r="I82" s="185">
        <v>42576</v>
      </c>
      <c r="J82" s="183">
        <v>41065</v>
      </c>
      <c r="K82" s="184" t="s">
        <v>250</v>
      </c>
      <c r="L82" s="180" t="s">
        <v>393</v>
      </c>
      <c r="M82" s="184" t="s">
        <v>211</v>
      </c>
    </row>
    <row r="83" spans="1:13" ht="15" customHeight="1">
      <c r="A83" s="183">
        <v>3228229</v>
      </c>
      <c r="B83" s="184" t="s">
        <v>171</v>
      </c>
      <c r="C83" s="184" t="s">
        <v>172</v>
      </c>
      <c r="D83" s="176">
        <v>1</v>
      </c>
      <c r="E83" s="184" t="s">
        <v>431</v>
      </c>
      <c r="F83" s="184" t="s">
        <v>432</v>
      </c>
      <c r="G83" s="183">
        <v>1896770</v>
      </c>
      <c r="H83" s="185">
        <v>42576</v>
      </c>
      <c r="I83" s="185">
        <v>42582</v>
      </c>
      <c r="J83" s="183">
        <v>56729</v>
      </c>
      <c r="K83" s="184" t="s">
        <v>250</v>
      </c>
      <c r="L83" s="180" t="s">
        <v>393</v>
      </c>
      <c r="M83" s="184" t="s">
        <v>44</v>
      </c>
    </row>
    <row r="84" spans="1:13" ht="15" customHeight="1">
      <c r="A84" s="187">
        <v>3227341</v>
      </c>
      <c r="B84" s="188" t="s">
        <v>109</v>
      </c>
      <c r="C84" s="188" t="s">
        <v>110</v>
      </c>
      <c r="D84" s="187">
        <v>2</v>
      </c>
      <c r="E84" s="186" t="s">
        <v>216</v>
      </c>
      <c r="F84" s="186" t="s">
        <v>217</v>
      </c>
      <c r="G84" s="187">
        <v>201053968</v>
      </c>
      <c r="H84" s="189">
        <v>42576</v>
      </c>
      <c r="I84" s="189">
        <v>42576</v>
      </c>
      <c r="J84" s="187">
        <v>31275</v>
      </c>
      <c r="K84" s="186" t="s">
        <v>250</v>
      </c>
      <c r="L84" s="186" t="s">
        <v>393</v>
      </c>
      <c r="M84" s="186" t="s">
        <v>211</v>
      </c>
    </row>
    <row r="85" spans="1:13" ht="15" customHeight="1">
      <c r="A85" s="183">
        <v>3230102</v>
      </c>
      <c r="B85" s="184" t="s">
        <v>266</v>
      </c>
      <c r="C85" s="184" t="s">
        <v>267</v>
      </c>
      <c r="D85" s="176">
        <v>1</v>
      </c>
      <c r="E85" s="184" t="s">
        <v>336</v>
      </c>
      <c r="F85" s="184" t="s">
        <v>337</v>
      </c>
      <c r="G85" s="183">
        <v>190498569</v>
      </c>
      <c r="H85" s="185">
        <v>42577</v>
      </c>
      <c r="I85" s="185">
        <v>42586</v>
      </c>
      <c r="J85" s="183">
        <v>12681</v>
      </c>
      <c r="K85" s="184" t="s">
        <v>250</v>
      </c>
      <c r="L85" s="180" t="s">
        <v>393</v>
      </c>
      <c r="M85" s="184" t="s">
        <v>211</v>
      </c>
    </row>
    <row r="86" spans="1:13" ht="15" customHeight="1">
      <c r="A86" s="183">
        <v>3229459</v>
      </c>
      <c r="B86" s="184" t="s">
        <v>127</v>
      </c>
      <c r="C86" s="184" t="s">
        <v>128</v>
      </c>
      <c r="D86" s="183">
        <v>1</v>
      </c>
      <c r="E86" s="184" t="s">
        <v>435</v>
      </c>
      <c r="F86" s="184" t="s">
        <v>436</v>
      </c>
      <c r="G86" s="183" t="s">
        <v>437</v>
      </c>
      <c r="H86" s="185">
        <v>42577</v>
      </c>
      <c r="I86" s="185">
        <v>42579</v>
      </c>
      <c r="J86" s="183">
        <v>89331</v>
      </c>
      <c r="K86" s="184" t="s">
        <v>389</v>
      </c>
      <c r="L86" s="180" t="s">
        <v>339</v>
      </c>
      <c r="M86" s="184" t="s">
        <v>44</v>
      </c>
    </row>
    <row r="87" spans="1:13" ht="15" customHeight="1">
      <c r="A87" s="183">
        <v>3229550</v>
      </c>
      <c r="B87" s="184" t="s">
        <v>127</v>
      </c>
      <c r="C87" s="184" t="s">
        <v>128</v>
      </c>
      <c r="D87" s="183">
        <v>1</v>
      </c>
      <c r="E87" s="184" t="s">
        <v>438</v>
      </c>
      <c r="F87" s="184" t="s">
        <v>439</v>
      </c>
      <c r="G87" s="183" t="s">
        <v>440</v>
      </c>
      <c r="H87" s="185">
        <v>42577</v>
      </c>
      <c r="I87" s="185">
        <v>42579</v>
      </c>
      <c r="J87" s="183">
        <v>34270</v>
      </c>
      <c r="K87" s="184" t="s">
        <v>389</v>
      </c>
      <c r="L87" s="180" t="s">
        <v>339</v>
      </c>
      <c r="M87" s="184" t="s">
        <v>44</v>
      </c>
    </row>
    <row r="88" spans="1:13" ht="15" customHeight="1">
      <c r="A88" s="183">
        <v>3229459</v>
      </c>
      <c r="B88" s="184" t="s">
        <v>169</v>
      </c>
      <c r="C88" s="184" t="s">
        <v>237</v>
      </c>
      <c r="D88" s="176">
        <v>1</v>
      </c>
      <c r="E88" s="184" t="s">
        <v>435</v>
      </c>
      <c r="F88" s="184" t="s">
        <v>436</v>
      </c>
      <c r="G88" s="183" t="s">
        <v>437</v>
      </c>
      <c r="H88" s="185">
        <v>42577</v>
      </c>
      <c r="I88" s="185">
        <v>42579</v>
      </c>
      <c r="J88" s="183">
        <v>89331</v>
      </c>
      <c r="K88" s="184" t="s">
        <v>389</v>
      </c>
      <c r="L88" s="180" t="s">
        <v>339</v>
      </c>
      <c r="M88" s="184" t="s">
        <v>44</v>
      </c>
    </row>
    <row r="89" spans="1:13" ht="15" customHeight="1">
      <c r="A89" s="183">
        <v>3229550</v>
      </c>
      <c r="B89" s="184" t="s">
        <v>169</v>
      </c>
      <c r="C89" s="184" t="s">
        <v>237</v>
      </c>
      <c r="D89" s="183">
        <v>1</v>
      </c>
      <c r="E89" s="184" t="s">
        <v>438</v>
      </c>
      <c r="F89" s="184" t="s">
        <v>439</v>
      </c>
      <c r="G89" s="183" t="s">
        <v>440</v>
      </c>
      <c r="H89" s="185">
        <v>42577</v>
      </c>
      <c r="I89" s="185">
        <v>42579</v>
      </c>
      <c r="J89" s="183">
        <v>34270</v>
      </c>
      <c r="K89" s="184" t="s">
        <v>389</v>
      </c>
      <c r="L89" s="180" t="s">
        <v>339</v>
      </c>
      <c r="M89" s="184" t="s">
        <v>44</v>
      </c>
    </row>
    <row r="90" spans="1:13" ht="15" customHeight="1">
      <c r="A90" s="183">
        <v>3231109</v>
      </c>
      <c r="B90" s="184" t="s">
        <v>76</v>
      </c>
      <c r="C90" s="184" t="s">
        <v>77</v>
      </c>
      <c r="D90" s="176">
        <v>1</v>
      </c>
      <c r="E90" s="184" t="s">
        <v>284</v>
      </c>
      <c r="F90" s="184" t="s">
        <v>285</v>
      </c>
      <c r="G90" s="183">
        <v>76280052</v>
      </c>
      <c r="H90" s="185">
        <v>42578</v>
      </c>
      <c r="I90" s="185">
        <v>42582</v>
      </c>
      <c r="J90" s="183">
        <v>35394</v>
      </c>
      <c r="K90" s="184" t="s">
        <v>250</v>
      </c>
      <c r="L90" s="180" t="s">
        <v>393</v>
      </c>
      <c r="M90" s="184" t="s">
        <v>44</v>
      </c>
    </row>
    <row r="91" spans="1:13" ht="15" customHeight="1">
      <c r="A91" s="183">
        <v>3231111</v>
      </c>
      <c r="B91" s="184" t="s">
        <v>76</v>
      </c>
      <c r="C91" s="184" t="s">
        <v>77</v>
      </c>
      <c r="D91" s="176">
        <v>1</v>
      </c>
      <c r="E91" s="184" t="s">
        <v>284</v>
      </c>
      <c r="F91" s="184" t="s">
        <v>285</v>
      </c>
      <c r="G91" s="183">
        <v>76280059</v>
      </c>
      <c r="H91" s="185">
        <v>42578</v>
      </c>
      <c r="I91" s="185">
        <v>42582</v>
      </c>
      <c r="J91" s="183">
        <v>35394</v>
      </c>
      <c r="K91" s="184" t="s">
        <v>250</v>
      </c>
      <c r="L91" s="180" t="s">
        <v>393</v>
      </c>
      <c r="M91" s="184" t="s">
        <v>44</v>
      </c>
    </row>
    <row r="92" spans="1:13" ht="15" customHeight="1">
      <c r="A92" s="183">
        <v>3233096</v>
      </c>
      <c r="B92" s="184" t="s">
        <v>23</v>
      </c>
      <c r="C92" s="184" t="s">
        <v>24</v>
      </c>
      <c r="D92" s="183">
        <v>1</v>
      </c>
      <c r="E92" s="184" t="s">
        <v>280</v>
      </c>
      <c r="F92" s="184" t="s">
        <v>281</v>
      </c>
      <c r="G92" s="183" t="s">
        <v>449</v>
      </c>
      <c r="H92" s="185">
        <v>42579</v>
      </c>
      <c r="I92" s="185">
        <v>42582</v>
      </c>
      <c r="J92" s="183">
        <v>99098</v>
      </c>
      <c r="K92" s="184" t="s">
        <v>250</v>
      </c>
      <c r="L92" s="180" t="s">
        <v>393</v>
      </c>
      <c r="M92" s="184" t="s">
        <v>44</v>
      </c>
    </row>
    <row r="93" spans="1:13" ht="15" customHeight="1">
      <c r="A93" s="187">
        <v>3233096</v>
      </c>
      <c r="B93" s="188" t="s">
        <v>188</v>
      </c>
      <c r="C93" s="188" t="s">
        <v>189</v>
      </c>
      <c r="D93" s="187">
        <v>2</v>
      </c>
      <c r="E93" s="186" t="s">
        <v>280</v>
      </c>
      <c r="F93" s="186" t="s">
        <v>281</v>
      </c>
      <c r="G93" s="187" t="s">
        <v>449</v>
      </c>
      <c r="H93" s="189">
        <v>42579</v>
      </c>
      <c r="I93" s="189">
        <v>42582</v>
      </c>
      <c r="J93" s="187">
        <v>99098</v>
      </c>
      <c r="K93" s="186" t="s">
        <v>250</v>
      </c>
      <c r="L93" s="186" t="s">
        <v>393</v>
      </c>
      <c r="M93" s="186" t="s">
        <v>44</v>
      </c>
    </row>
    <row r="94" spans="1:13" ht="15" customHeight="1">
      <c r="A94" s="183">
        <v>3233096</v>
      </c>
      <c r="B94" s="184" t="s">
        <v>214</v>
      </c>
      <c r="C94" s="184" t="s">
        <v>215</v>
      </c>
      <c r="D94" s="176">
        <v>1</v>
      </c>
      <c r="E94" s="184" t="s">
        <v>280</v>
      </c>
      <c r="F94" s="184" t="s">
        <v>281</v>
      </c>
      <c r="G94" s="183" t="s">
        <v>449</v>
      </c>
      <c r="H94" s="185">
        <v>42579</v>
      </c>
      <c r="I94" s="185">
        <v>42582</v>
      </c>
      <c r="J94" s="183">
        <v>99098</v>
      </c>
      <c r="K94" s="184" t="s">
        <v>250</v>
      </c>
      <c r="L94" s="180" t="s">
        <v>393</v>
      </c>
      <c r="M94" s="184" t="s">
        <v>44</v>
      </c>
    </row>
    <row r="95" spans="1:13" ht="15" customHeight="1">
      <c r="A95" s="183">
        <v>3233096</v>
      </c>
      <c r="B95" s="184" t="s">
        <v>171</v>
      </c>
      <c r="C95" s="184" t="s">
        <v>172</v>
      </c>
      <c r="D95" s="176">
        <v>1</v>
      </c>
      <c r="E95" s="184" t="s">
        <v>280</v>
      </c>
      <c r="F95" s="184" t="s">
        <v>281</v>
      </c>
      <c r="G95" s="183" t="s">
        <v>449</v>
      </c>
      <c r="H95" s="185">
        <v>42579</v>
      </c>
      <c r="I95" s="185">
        <v>42582</v>
      </c>
      <c r="J95" s="183">
        <v>99098</v>
      </c>
      <c r="K95" s="184" t="s">
        <v>250</v>
      </c>
      <c r="L95" s="180" t="s">
        <v>393</v>
      </c>
      <c r="M95" s="184" t="s">
        <v>44</v>
      </c>
    </row>
    <row r="96" spans="1:13" ht="15" customHeight="1">
      <c r="A96" s="187">
        <v>3233096</v>
      </c>
      <c r="B96" s="188" t="s">
        <v>256</v>
      </c>
      <c r="C96" s="188" t="s">
        <v>257</v>
      </c>
      <c r="D96" s="187">
        <v>1</v>
      </c>
      <c r="E96" s="186" t="s">
        <v>280</v>
      </c>
      <c r="F96" s="186" t="s">
        <v>281</v>
      </c>
      <c r="G96" s="187" t="s">
        <v>449</v>
      </c>
      <c r="H96" s="189">
        <v>42579</v>
      </c>
      <c r="I96" s="189">
        <v>42582</v>
      </c>
      <c r="J96" s="187">
        <v>99098</v>
      </c>
      <c r="K96" s="186" t="s">
        <v>250</v>
      </c>
      <c r="L96" s="186" t="s">
        <v>393</v>
      </c>
      <c r="M96" s="186" t="s">
        <v>44</v>
      </c>
    </row>
    <row r="97" spans="1:13" ht="15" customHeight="1">
      <c r="A97" s="183">
        <v>3233096</v>
      </c>
      <c r="B97" s="184" t="s">
        <v>74</v>
      </c>
      <c r="C97" s="184" t="s">
        <v>75</v>
      </c>
      <c r="D97" s="183">
        <v>1</v>
      </c>
      <c r="E97" s="184" t="s">
        <v>280</v>
      </c>
      <c r="F97" s="184" t="s">
        <v>281</v>
      </c>
      <c r="G97" s="183" t="s">
        <v>449</v>
      </c>
      <c r="H97" s="185">
        <v>42579</v>
      </c>
      <c r="I97" s="185">
        <v>42582</v>
      </c>
      <c r="J97" s="183">
        <v>99098</v>
      </c>
      <c r="K97" s="184" t="s">
        <v>250</v>
      </c>
      <c r="L97" s="180" t="s">
        <v>393</v>
      </c>
      <c r="M97" s="184" t="s">
        <v>44</v>
      </c>
    </row>
    <row r="98" spans="1:13" ht="15" customHeight="1">
      <c r="A98" s="183">
        <v>3233096</v>
      </c>
      <c r="B98" s="184" t="s">
        <v>19</v>
      </c>
      <c r="C98" s="184" t="s">
        <v>20</v>
      </c>
      <c r="D98" s="183">
        <v>1</v>
      </c>
      <c r="E98" s="184" t="s">
        <v>280</v>
      </c>
      <c r="F98" s="184" t="s">
        <v>281</v>
      </c>
      <c r="G98" s="183" t="s">
        <v>449</v>
      </c>
      <c r="H98" s="185">
        <v>42579</v>
      </c>
      <c r="I98" s="185">
        <v>42582</v>
      </c>
      <c r="J98" s="183">
        <v>99098</v>
      </c>
      <c r="K98" s="184" t="s">
        <v>250</v>
      </c>
      <c r="L98" s="180" t="s">
        <v>393</v>
      </c>
      <c r="M98" s="184" t="s">
        <v>44</v>
      </c>
    </row>
    <row r="99" spans="1:13" ht="15" customHeight="1">
      <c r="A99" s="187">
        <v>3233096</v>
      </c>
      <c r="B99" s="188" t="s">
        <v>292</v>
      </c>
      <c r="C99" s="188" t="s">
        <v>293</v>
      </c>
      <c r="D99" s="187">
        <v>2</v>
      </c>
      <c r="E99" s="186" t="s">
        <v>280</v>
      </c>
      <c r="F99" s="186" t="s">
        <v>281</v>
      </c>
      <c r="G99" s="187" t="s">
        <v>449</v>
      </c>
      <c r="H99" s="189">
        <v>42579</v>
      </c>
      <c r="I99" s="189">
        <v>42582</v>
      </c>
      <c r="J99" s="187">
        <v>99098</v>
      </c>
      <c r="K99" s="186" t="s">
        <v>250</v>
      </c>
      <c r="L99" s="186" t="s">
        <v>393</v>
      </c>
      <c r="M99" s="186" t="s">
        <v>44</v>
      </c>
    </row>
    <row r="100" spans="1:13" ht="15" customHeight="1">
      <c r="A100" s="183">
        <v>3233039</v>
      </c>
      <c r="B100" s="184" t="s">
        <v>271</v>
      </c>
      <c r="C100" s="184" t="s">
        <v>272</v>
      </c>
      <c r="D100" s="183">
        <v>4</v>
      </c>
      <c r="E100" s="184" t="s">
        <v>450</v>
      </c>
      <c r="F100" s="184" t="s">
        <v>451</v>
      </c>
      <c r="G100" s="183">
        <v>190257174</v>
      </c>
      <c r="H100" s="185">
        <v>42579</v>
      </c>
      <c r="I100" s="185">
        <v>42579</v>
      </c>
      <c r="J100" s="183">
        <v>49191</v>
      </c>
      <c r="K100" s="184" t="s">
        <v>250</v>
      </c>
      <c r="L100" s="180" t="s">
        <v>393</v>
      </c>
      <c r="M100" s="184" t="s">
        <v>211</v>
      </c>
    </row>
    <row r="101" spans="1:13" ht="15" customHeight="1">
      <c r="A101" s="187">
        <v>3233096</v>
      </c>
      <c r="B101" s="188" t="s">
        <v>300</v>
      </c>
      <c r="C101" s="188" t="s">
        <v>301</v>
      </c>
      <c r="D101" s="187">
        <v>1</v>
      </c>
      <c r="E101" s="186" t="s">
        <v>280</v>
      </c>
      <c r="F101" s="186" t="s">
        <v>281</v>
      </c>
      <c r="G101" s="187" t="s">
        <v>449</v>
      </c>
      <c r="H101" s="189">
        <v>42579</v>
      </c>
      <c r="I101" s="189">
        <v>42582</v>
      </c>
      <c r="J101" s="187">
        <v>99098</v>
      </c>
      <c r="K101" s="186" t="s">
        <v>250</v>
      </c>
      <c r="L101" s="186" t="s">
        <v>393</v>
      </c>
      <c r="M101" s="186" t="s">
        <v>44</v>
      </c>
    </row>
    <row r="102" spans="1:13" ht="15" customHeight="1">
      <c r="A102" s="187">
        <v>3234044</v>
      </c>
      <c r="B102" s="188" t="s">
        <v>173</v>
      </c>
      <c r="C102" s="188" t="s">
        <v>220</v>
      </c>
      <c r="D102" s="187">
        <v>1</v>
      </c>
      <c r="E102" s="186" t="s">
        <v>467</v>
      </c>
      <c r="F102" s="186" t="s">
        <v>468</v>
      </c>
      <c r="G102" s="187" t="s">
        <v>469</v>
      </c>
      <c r="H102" s="189">
        <v>42580</v>
      </c>
      <c r="I102" s="189">
        <v>42585</v>
      </c>
      <c r="J102" s="187">
        <v>67551</v>
      </c>
      <c r="K102" s="186" t="s">
        <v>389</v>
      </c>
      <c r="L102" s="186" t="s">
        <v>339</v>
      </c>
      <c r="M102" s="186" t="s">
        <v>44</v>
      </c>
    </row>
    <row r="103" spans="1:13" ht="15" customHeight="1">
      <c r="A103" s="183">
        <v>3234044</v>
      </c>
      <c r="B103" s="184" t="s">
        <v>146</v>
      </c>
      <c r="C103" s="184" t="s">
        <v>147</v>
      </c>
      <c r="D103" s="176">
        <v>2</v>
      </c>
      <c r="E103" s="184" t="s">
        <v>467</v>
      </c>
      <c r="F103" s="184" t="s">
        <v>468</v>
      </c>
      <c r="G103" s="183" t="s">
        <v>469</v>
      </c>
      <c r="H103" s="185">
        <v>42580</v>
      </c>
      <c r="I103" s="185">
        <v>42585</v>
      </c>
      <c r="J103" s="183">
        <v>67551</v>
      </c>
      <c r="K103" s="184" t="s">
        <v>389</v>
      </c>
      <c r="L103" s="180" t="s">
        <v>339</v>
      </c>
      <c r="M103" s="184" t="s">
        <v>44</v>
      </c>
    </row>
    <row r="104" spans="1:13" ht="15" customHeight="1">
      <c r="A104" s="183">
        <v>3234044</v>
      </c>
      <c r="B104" s="184" t="s">
        <v>112</v>
      </c>
      <c r="C104" s="184" t="s">
        <v>113</v>
      </c>
      <c r="D104" s="183">
        <v>6</v>
      </c>
      <c r="E104" s="184" t="s">
        <v>467</v>
      </c>
      <c r="F104" s="184" t="s">
        <v>468</v>
      </c>
      <c r="G104" s="183" t="s">
        <v>469</v>
      </c>
      <c r="H104" s="185">
        <v>42580</v>
      </c>
      <c r="I104" s="185">
        <v>42585</v>
      </c>
      <c r="J104" s="183">
        <v>67551</v>
      </c>
      <c r="K104" s="184" t="s">
        <v>389</v>
      </c>
      <c r="L104" s="180" t="s">
        <v>339</v>
      </c>
      <c r="M104" s="184" t="s">
        <v>44</v>
      </c>
    </row>
    <row r="105" spans="1:13" ht="15" customHeight="1">
      <c r="A105" s="183">
        <v>3234044</v>
      </c>
      <c r="B105" s="184" t="s">
        <v>114</v>
      </c>
      <c r="C105" s="184" t="s">
        <v>226</v>
      </c>
      <c r="D105" s="176">
        <v>1</v>
      </c>
      <c r="E105" s="184" t="s">
        <v>467</v>
      </c>
      <c r="F105" s="184" t="s">
        <v>468</v>
      </c>
      <c r="G105" s="183" t="s">
        <v>469</v>
      </c>
      <c r="H105" s="185">
        <v>42580</v>
      </c>
      <c r="I105" s="185">
        <v>42585</v>
      </c>
      <c r="J105" s="183">
        <v>67551</v>
      </c>
      <c r="K105" s="184" t="s">
        <v>389</v>
      </c>
      <c r="L105" s="180" t="s">
        <v>339</v>
      </c>
      <c r="M105" s="184" t="s">
        <v>44</v>
      </c>
    </row>
    <row r="106" spans="1:13" ht="15" customHeight="1">
      <c r="A106" s="183">
        <v>3234044</v>
      </c>
      <c r="B106" s="184" t="s">
        <v>78</v>
      </c>
      <c r="C106" s="184" t="s">
        <v>227</v>
      </c>
      <c r="D106" s="183">
        <v>1</v>
      </c>
      <c r="E106" s="184" t="s">
        <v>467</v>
      </c>
      <c r="F106" s="184" t="s">
        <v>468</v>
      </c>
      <c r="G106" s="183" t="s">
        <v>469</v>
      </c>
      <c r="H106" s="185">
        <v>42580</v>
      </c>
      <c r="I106" s="185">
        <v>42585</v>
      </c>
      <c r="J106" s="183">
        <v>67551</v>
      </c>
      <c r="K106" s="184" t="s">
        <v>389</v>
      </c>
      <c r="L106" s="180" t="s">
        <v>339</v>
      </c>
      <c r="M106" s="184" t="s">
        <v>44</v>
      </c>
    </row>
    <row r="107" spans="1:13" ht="15" customHeight="1">
      <c r="A107" s="183">
        <v>3234044</v>
      </c>
      <c r="B107" s="184" t="s">
        <v>148</v>
      </c>
      <c r="C107" s="184" t="s">
        <v>149</v>
      </c>
      <c r="D107" s="183">
        <v>1</v>
      </c>
      <c r="E107" s="184" t="s">
        <v>467</v>
      </c>
      <c r="F107" s="184" t="s">
        <v>468</v>
      </c>
      <c r="G107" s="183" t="s">
        <v>469</v>
      </c>
      <c r="H107" s="185">
        <v>42580</v>
      </c>
      <c r="I107" s="185">
        <v>42585</v>
      </c>
      <c r="J107" s="183">
        <v>67551</v>
      </c>
      <c r="K107" s="184" t="s">
        <v>389</v>
      </c>
      <c r="L107" s="180" t="s">
        <v>339</v>
      </c>
      <c r="M107" s="184" t="s">
        <v>44</v>
      </c>
    </row>
    <row r="108" spans="1:13" ht="15" customHeight="1">
      <c r="A108" s="183">
        <v>3234044</v>
      </c>
      <c r="B108" s="184" t="s">
        <v>121</v>
      </c>
      <c r="C108" s="184" t="s">
        <v>228</v>
      </c>
      <c r="D108" s="183">
        <v>1</v>
      </c>
      <c r="E108" s="184" t="s">
        <v>467</v>
      </c>
      <c r="F108" s="184" t="s">
        <v>468</v>
      </c>
      <c r="G108" s="183" t="s">
        <v>469</v>
      </c>
      <c r="H108" s="185">
        <v>42580</v>
      </c>
      <c r="I108" s="185">
        <v>42585</v>
      </c>
      <c r="J108" s="183">
        <v>67551</v>
      </c>
      <c r="K108" s="184" t="s">
        <v>389</v>
      </c>
      <c r="L108" s="180" t="s">
        <v>339</v>
      </c>
      <c r="M108" s="184" t="s">
        <v>44</v>
      </c>
    </row>
    <row r="109" spans="1:13" ht="15" customHeight="1">
      <c r="A109" s="183">
        <v>3233993</v>
      </c>
      <c r="B109" s="184" t="s">
        <v>76</v>
      </c>
      <c r="C109" s="184" t="s">
        <v>77</v>
      </c>
      <c r="D109" s="176">
        <v>2</v>
      </c>
      <c r="E109" s="184" t="s">
        <v>179</v>
      </c>
      <c r="F109" s="184" t="s">
        <v>217</v>
      </c>
      <c r="G109" s="183">
        <v>302202650</v>
      </c>
      <c r="H109" s="185">
        <v>42580</v>
      </c>
      <c r="I109" s="185">
        <v>42580</v>
      </c>
      <c r="J109" s="183">
        <v>31275</v>
      </c>
      <c r="K109" s="184" t="s">
        <v>250</v>
      </c>
      <c r="L109" s="180" t="s">
        <v>393</v>
      </c>
      <c r="M109" s="184" t="s">
        <v>211</v>
      </c>
    </row>
    <row r="110" spans="1:13" ht="15" customHeight="1">
      <c r="A110" s="183">
        <v>3234044</v>
      </c>
      <c r="B110" s="184" t="s">
        <v>207</v>
      </c>
      <c r="C110" s="184" t="s">
        <v>208</v>
      </c>
      <c r="D110" s="176">
        <v>1</v>
      </c>
      <c r="E110" s="184" t="s">
        <v>467</v>
      </c>
      <c r="F110" s="184" t="s">
        <v>468</v>
      </c>
      <c r="G110" s="183" t="s">
        <v>469</v>
      </c>
      <c r="H110" s="185">
        <v>42580</v>
      </c>
      <c r="I110" s="185">
        <v>42585</v>
      </c>
      <c r="J110" s="183">
        <v>67551</v>
      </c>
      <c r="K110" s="184" t="s">
        <v>389</v>
      </c>
      <c r="L110" s="180" t="s">
        <v>339</v>
      </c>
      <c r="M110" s="184" t="s">
        <v>44</v>
      </c>
    </row>
    <row r="111" spans="1:13" ht="15" customHeight="1">
      <c r="A111" s="183">
        <v>3234044</v>
      </c>
      <c r="B111" s="184" t="s">
        <v>167</v>
      </c>
      <c r="C111" s="184" t="s">
        <v>230</v>
      </c>
      <c r="D111" s="176">
        <v>1</v>
      </c>
      <c r="E111" s="184" t="s">
        <v>467</v>
      </c>
      <c r="F111" s="184" t="s">
        <v>468</v>
      </c>
      <c r="G111" s="183" t="s">
        <v>469</v>
      </c>
      <c r="H111" s="185">
        <v>42580</v>
      </c>
      <c r="I111" s="185">
        <v>42585</v>
      </c>
      <c r="J111" s="183">
        <v>67551</v>
      </c>
      <c r="K111" s="184" t="s">
        <v>389</v>
      </c>
      <c r="L111" s="180" t="s">
        <v>339</v>
      </c>
      <c r="M111" s="184" t="s">
        <v>44</v>
      </c>
    </row>
    <row r="112" spans="1:13" ht="15" customHeight="1">
      <c r="A112" s="183">
        <v>3234044</v>
      </c>
      <c r="B112" s="184" t="s">
        <v>150</v>
      </c>
      <c r="C112" s="184" t="s">
        <v>151</v>
      </c>
      <c r="D112" s="176">
        <v>2</v>
      </c>
      <c r="E112" s="184" t="s">
        <v>467</v>
      </c>
      <c r="F112" s="184" t="s">
        <v>468</v>
      </c>
      <c r="G112" s="183" t="s">
        <v>469</v>
      </c>
      <c r="H112" s="185">
        <v>42580</v>
      </c>
      <c r="I112" s="185">
        <v>42585</v>
      </c>
      <c r="J112" s="183">
        <v>67551</v>
      </c>
      <c r="K112" s="184" t="s">
        <v>389</v>
      </c>
      <c r="L112" s="180" t="s">
        <v>339</v>
      </c>
      <c r="M112" s="184" t="s">
        <v>44</v>
      </c>
    </row>
    <row r="113" spans="1:13" ht="15" customHeight="1">
      <c r="A113" s="183">
        <v>3234044</v>
      </c>
      <c r="B113" s="184" t="s">
        <v>145</v>
      </c>
      <c r="C113" s="184" t="s">
        <v>231</v>
      </c>
      <c r="D113" s="183">
        <v>1</v>
      </c>
      <c r="E113" s="184" t="s">
        <v>467</v>
      </c>
      <c r="F113" s="184" t="s">
        <v>468</v>
      </c>
      <c r="G113" s="183" t="s">
        <v>469</v>
      </c>
      <c r="H113" s="185">
        <v>42580</v>
      </c>
      <c r="I113" s="185">
        <v>42585</v>
      </c>
      <c r="J113" s="183">
        <v>67551</v>
      </c>
      <c r="K113" s="184" t="s">
        <v>389</v>
      </c>
      <c r="L113" s="180" t="s">
        <v>339</v>
      </c>
      <c r="M113" s="184" t="s">
        <v>44</v>
      </c>
    </row>
    <row r="114" spans="1:13" ht="15" customHeight="1">
      <c r="A114" s="187">
        <v>3234044</v>
      </c>
      <c r="B114" s="188" t="s">
        <v>144</v>
      </c>
      <c r="C114" s="188" t="s">
        <v>233</v>
      </c>
      <c r="D114" s="187">
        <v>1</v>
      </c>
      <c r="E114" s="186" t="s">
        <v>467</v>
      </c>
      <c r="F114" s="186" t="s">
        <v>468</v>
      </c>
      <c r="G114" s="187" t="s">
        <v>469</v>
      </c>
      <c r="H114" s="189">
        <v>42580</v>
      </c>
      <c r="I114" s="189">
        <v>42585</v>
      </c>
      <c r="J114" s="187">
        <v>67551</v>
      </c>
      <c r="K114" s="186" t="s">
        <v>389</v>
      </c>
      <c r="L114" s="186" t="s">
        <v>339</v>
      </c>
      <c r="M114" s="186" t="s">
        <v>44</v>
      </c>
    </row>
    <row r="115" spans="1:13" ht="15" customHeight="1">
      <c r="A115" s="183">
        <v>3234044</v>
      </c>
      <c r="B115" s="184" t="s">
        <v>166</v>
      </c>
      <c r="C115" s="184" t="s">
        <v>305</v>
      </c>
      <c r="D115" s="183">
        <v>1</v>
      </c>
      <c r="E115" s="184" t="s">
        <v>467</v>
      </c>
      <c r="F115" s="184" t="s">
        <v>468</v>
      </c>
      <c r="G115" s="183" t="s">
        <v>469</v>
      </c>
      <c r="H115" s="185">
        <v>42580</v>
      </c>
      <c r="I115" s="185">
        <v>42585</v>
      </c>
      <c r="J115" s="183">
        <v>67551</v>
      </c>
      <c r="K115" s="184" t="s">
        <v>389</v>
      </c>
      <c r="L115" s="180" t="s">
        <v>339</v>
      </c>
      <c r="M115" s="184" t="s">
        <v>44</v>
      </c>
    </row>
    <row r="116" spans="1:13" ht="15" customHeight="1">
      <c r="A116" s="183">
        <v>3234044</v>
      </c>
      <c r="B116" s="184" t="s">
        <v>122</v>
      </c>
      <c r="C116" s="184" t="s">
        <v>123</v>
      </c>
      <c r="D116" s="176">
        <v>2</v>
      </c>
      <c r="E116" s="184" t="s">
        <v>467</v>
      </c>
      <c r="F116" s="184" t="s">
        <v>468</v>
      </c>
      <c r="G116" s="183" t="s">
        <v>469</v>
      </c>
      <c r="H116" s="185">
        <v>42580</v>
      </c>
      <c r="I116" s="185">
        <v>42585</v>
      </c>
      <c r="J116" s="183">
        <v>67551</v>
      </c>
      <c r="K116" s="184" t="s">
        <v>389</v>
      </c>
      <c r="L116" s="180" t="s">
        <v>339</v>
      </c>
      <c r="M116" s="184" t="s">
        <v>44</v>
      </c>
    </row>
    <row r="117" spans="1:13" ht="15" customHeight="1">
      <c r="A117" s="183">
        <v>3233986</v>
      </c>
      <c r="B117" s="184" t="s">
        <v>127</v>
      </c>
      <c r="C117" s="184" t="s">
        <v>128</v>
      </c>
      <c r="D117" s="176">
        <v>1</v>
      </c>
      <c r="E117" s="184" t="s">
        <v>470</v>
      </c>
      <c r="F117" s="184" t="s">
        <v>471</v>
      </c>
      <c r="G117" s="183" t="s">
        <v>472</v>
      </c>
      <c r="H117" s="185">
        <v>42580</v>
      </c>
      <c r="I117" s="185">
        <v>42585</v>
      </c>
      <c r="J117" s="183">
        <v>31249</v>
      </c>
      <c r="K117" s="184" t="s">
        <v>389</v>
      </c>
      <c r="L117" s="180" t="s">
        <v>339</v>
      </c>
      <c r="M117" s="184" t="s">
        <v>44</v>
      </c>
    </row>
    <row r="118" spans="1:13" ht="15" customHeight="1">
      <c r="A118" s="183">
        <v>3234044</v>
      </c>
      <c r="B118" s="184" t="s">
        <v>127</v>
      </c>
      <c r="C118" s="184" t="s">
        <v>128</v>
      </c>
      <c r="D118" s="183">
        <v>1</v>
      </c>
      <c r="E118" s="184" t="s">
        <v>467</v>
      </c>
      <c r="F118" s="184" t="s">
        <v>468</v>
      </c>
      <c r="G118" s="183" t="s">
        <v>469</v>
      </c>
      <c r="H118" s="185">
        <v>42580</v>
      </c>
      <c r="I118" s="185">
        <v>42585</v>
      </c>
      <c r="J118" s="183">
        <v>67551</v>
      </c>
      <c r="K118" s="184" t="s">
        <v>389</v>
      </c>
      <c r="L118" s="180" t="s">
        <v>339</v>
      </c>
      <c r="M118" s="184" t="s">
        <v>44</v>
      </c>
    </row>
    <row r="119" spans="1:13" ht="15" customHeight="1">
      <c r="A119" s="187">
        <v>3234044</v>
      </c>
      <c r="B119" s="188" t="s">
        <v>206</v>
      </c>
      <c r="C119" s="188" t="s">
        <v>235</v>
      </c>
      <c r="D119" s="187">
        <v>1</v>
      </c>
      <c r="E119" s="186" t="s">
        <v>467</v>
      </c>
      <c r="F119" s="186" t="s">
        <v>468</v>
      </c>
      <c r="G119" s="187" t="s">
        <v>469</v>
      </c>
      <c r="H119" s="189">
        <v>42580</v>
      </c>
      <c r="I119" s="189">
        <v>42585</v>
      </c>
      <c r="J119" s="187">
        <v>67551</v>
      </c>
      <c r="K119" s="186" t="s">
        <v>389</v>
      </c>
      <c r="L119" s="186" t="s">
        <v>339</v>
      </c>
      <c r="M119" s="186" t="s">
        <v>44</v>
      </c>
    </row>
    <row r="120" spans="1:13" ht="15" customHeight="1">
      <c r="A120" s="183">
        <v>3234044</v>
      </c>
      <c r="B120" s="184" t="s">
        <v>152</v>
      </c>
      <c r="C120" s="184" t="s">
        <v>236</v>
      </c>
      <c r="D120" s="176">
        <v>1</v>
      </c>
      <c r="E120" s="184" t="s">
        <v>467</v>
      </c>
      <c r="F120" s="184" t="s">
        <v>468</v>
      </c>
      <c r="G120" s="183" t="s">
        <v>469</v>
      </c>
      <c r="H120" s="185">
        <v>42580</v>
      </c>
      <c r="I120" s="185">
        <v>42585</v>
      </c>
      <c r="J120" s="183">
        <v>67551</v>
      </c>
      <c r="K120" s="184" t="s">
        <v>389</v>
      </c>
      <c r="L120" s="180" t="s">
        <v>339</v>
      </c>
      <c r="M120" s="184" t="s">
        <v>44</v>
      </c>
    </row>
    <row r="121" spans="1:13" ht="15" customHeight="1">
      <c r="A121" s="183"/>
      <c r="B121" s="184"/>
      <c r="C121" s="184"/>
      <c r="D121" s="176"/>
      <c r="E121" s="184"/>
      <c r="F121" s="184"/>
      <c r="G121" s="183"/>
      <c r="H121" s="185"/>
      <c r="I121" s="185"/>
      <c r="J121" s="183"/>
      <c r="K121" s="184"/>
      <c r="L121" s="180"/>
      <c r="M121" s="184"/>
    </row>
    <row r="122" spans="1:13" ht="15" customHeight="1">
      <c r="A122" s="183"/>
      <c r="B122" s="184"/>
      <c r="C122" s="184"/>
      <c r="D122" s="176"/>
      <c r="E122" s="184"/>
      <c r="F122" s="184"/>
      <c r="G122" s="183"/>
      <c r="H122" s="185"/>
      <c r="I122" s="185"/>
      <c r="J122" s="183"/>
      <c r="K122" s="184"/>
      <c r="L122" s="180"/>
      <c r="M122" s="184"/>
    </row>
    <row r="123" spans="1:13" ht="15" customHeight="1">
      <c r="A123" s="183"/>
      <c r="B123" s="184"/>
      <c r="C123" s="184"/>
      <c r="D123" s="176"/>
      <c r="E123" s="184"/>
      <c r="F123" s="184"/>
      <c r="G123" s="183"/>
      <c r="H123" s="185"/>
      <c r="I123" s="185"/>
      <c r="J123" s="183"/>
      <c r="K123" s="184"/>
      <c r="L123" s="180"/>
      <c r="M123" s="184"/>
    </row>
    <row r="124" spans="1:13">
      <c r="A124" s="183"/>
      <c r="B124" s="184"/>
      <c r="C124" s="184"/>
      <c r="D124" s="176"/>
      <c r="E124" s="184"/>
      <c r="F124" s="184"/>
      <c r="G124" s="183"/>
      <c r="H124" s="185"/>
      <c r="I124" s="185"/>
      <c r="J124" s="183"/>
      <c r="K124" s="184"/>
      <c r="L124" s="180"/>
      <c r="M124" s="184"/>
    </row>
    <row r="126" spans="1:13">
      <c r="A126" s="183"/>
      <c r="B126" s="184"/>
      <c r="C126" s="184"/>
      <c r="D126" s="176"/>
      <c r="E126" s="184"/>
      <c r="F126" s="184"/>
      <c r="G126" s="183"/>
      <c r="H126" s="185"/>
      <c r="I126" s="185"/>
      <c r="J126" s="183"/>
      <c r="K126" s="184"/>
      <c r="L126" s="180"/>
      <c r="M126" s="184"/>
    </row>
    <row r="128" spans="1:13">
      <c r="A128" s="183"/>
      <c r="B128" s="184"/>
      <c r="C128" s="184"/>
      <c r="D128" s="176"/>
      <c r="E128" s="184"/>
      <c r="F128" s="184"/>
      <c r="G128" s="183"/>
      <c r="H128" s="185"/>
      <c r="I128" s="185"/>
      <c r="J128" s="183"/>
      <c r="K128" s="184"/>
      <c r="L128" s="180"/>
      <c r="M128" s="184"/>
    </row>
    <row r="129" spans="1:13">
      <c r="A129" s="183"/>
      <c r="B129" s="184"/>
      <c r="C129" s="184"/>
      <c r="D129" s="176"/>
      <c r="E129" s="184"/>
      <c r="F129" s="184"/>
      <c r="G129" s="183"/>
      <c r="H129" s="185"/>
      <c r="I129" s="185"/>
      <c r="J129" s="183"/>
      <c r="K129" s="184"/>
      <c r="L129" s="180"/>
      <c r="M129" s="184"/>
    </row>
    <row r="130" spans="1:13" ht="15.75" customHeight="1"/>
    <row r="131" spans="1:13">
      <c r="A131" s="183"/>
      <c r="B131" s="184"/>
      <c r="C131" s="184"/>
      <c r="D131" s="183"/>
      <c r="E131" s="184"/>
      <c r="F131" s="184"/>
      <c r="G131" s="183"/>
      <c r="H131" s="185"/>
      <c r="I131" s="185"/>
      <c r="J131" s="183"/>
      <c r="K131" s="184"/>
      <c r="L131" s="180"/>
      <c r="M131" s="184"/>
    </row>
    <row r="132" spans="1:13">
      <c r="A132" s="183"/>
      <c r="B132" s="184"/>
      <c r="C132" s="184"/>
      <c r="D132" s="176"/>
      <c r="E132" s="184"/>
      <c r="F132" s="184"/>
      <c r="G132" s="183"/>
      <c r="H132" s="185"/>
      <c r="I132" s="185"/>
      <c r="J132" s="183"/>
      <c r="K132" s="184"/>
      <c r="L132" s="180"/>
      <c r="M132" s="184"/>
    </row>
    <row r="133" spans="1:13">
      <c r="A133" s="183"/>
      <c r="B133" s="184"/>
      <c r="C133" s="184"/>
      <c r="D133" s="183"/>
      <c r="E133" s="184"/>
      <c r="F133" s="184"/>
      <c r="G133" s="183"/>
      <c r="H133" s="185"/>
      <c r="I133" s="185"/>
      <c r="J133" s="183"/>
      <c r="K133" s="184"/>
      <c r="L133" s="180"/>
      <c r="M133" s="184"/>
    </row>
    <row r="135" spans="1:13">
      <c r="A135" s="183"/>
      <c r="B135" s="184"/>
      <c r="C135" s="184"/>
      <c r="D135" s="176"/>
      <c r="E135" s="184"/>
      <c r="F135" s="184"/>
      <c r="G135" s="183"/>
      <c r="H135" s="185"/>
      <c r="I135" s="185"/>
      <c r="J135" s="183"/>
      <c r="K135" s="184"/>
      <c r="L135" s="180"/>
      <c r="M135" s="184"/>
    </row>
    <row r="136" spans="1:13">
      <c r="A136" s="183"/>
      <c r="B136" s="184"/>
      <c r="C136" s="184"/>
      <c r="D136" s="183"/>
      <c r="E136" s="184"/>
      <c r="F136" s="184"/>
      <c r="G136" s="183"/>
      <c r="H136" s="185"/>
      <c r="I136" s="185"/>
      <c r="J136" s="183"/>
      <c r="K136" s="184"/>
      <c r="L136" s="180"/>
      <c r="M136" s="184"/>
    </row>
    <row r="140" spans="1:13">
      <c r="A140" s="183"/>
      <c r="B140" s="184"/>
      <c r="C140" s="184"/>
      <c r="D140" s="183"/>
      <c r="E140" s="184"/>
      <c r="F140" s="184"/>
      <c r="G140" s="183"/>
      <c r="H140" s="185"/>
      <c r="I140" s="185"/>
      <c r="J140" s="183"/>
      <c r="K140" s="184"/>
      <c r="L140" s="180"/>
      <c r="M140" s="184"/>
    </row>
    <row r="141" spans="1:13">
      <c r="A141" s="183"/>
      <c r="B141" s="184"/>
      <c r="C141" s="184"/>
      <c r="D141" s="183"/>
      <c r="E141" s="184"/>
      <c r="F141" s="184"/>
      <c r="G141" s="183"/>
      <c r="H141" s="185"/>
      <c r="I141" s="185"/>
      <c r="J141" s="183"/>
      <c r="K141" s="184"/>
      <c r="L141" s="180"/>
      <c r="M141" s="184"/>
    </row>
    <row r="142" spans="1:13">
      <c r="A142" s="183"/>
      <c r="B142" s="184"/>
      <c r="C142" s="184"/>
      <c r="D142" s="176"/>
      <c r="E142" s="184"/>
      <c r="F142" s="184"/>
      <c r="G142" s="183"/>
      <c r="H142" s="185"/>
      <c r="I142" s="185"/>
      <c r="J142" s="183"/>
      <c r="K142" s="184"/>
      <c r="L142" s="180"/>
      <c r="M142" s="184"/>
    </row>
    <row r="146" spans="1:13">
      <c r="A146" s="183"/>
      <c r="B146" s="184"/>
      <c r="C146" s="184"/>
      <c r="D146" s="176"/>
      <c r="E146" s="184"/>
      <c r="F146" s="184"/>
      <c r="G146" s="183"/>
      <c r="H146" s="185"/>
      <c r="I146" s="185"/>
      <c r="J146" s="183"/>
      <c r="K146" s="184"/>
      <c r="L146" s="180"/>
      <c r="M146" s="184"/>
    </row>
    <row r="147" spans="1:13">
      <c r="A147" s="183"/>
      <c r="B147" s="184"/>
      <c r="C147" s="184"/>
      <c r="D147" s="176"/>
      <c r="E147" s="184"/>
      <c r="F147" s="184"/>
      <c r="G147" s="183"/>
      <c r="H147" s="185"/>
      <c r="I147" s="185"/>
      <c r="J147" s="183"/>
      <c r="K147" s="184"/>
      <c r="L147" s="180"/>
      <c r="M147" s="184"/>
    </row>
    <row r="148" spans="1:13">
      <c r="A148" s="183"/>
      <c r="B148" s="184"/>
      <c r="C148" s="184"/>
      <c r="D148" s="176"/>
      <c r="E148" s="184"/>
      <c r="F148" s="184"/>
      <c r="G148" s="183"/>
      <c r="H148" s="185"/>
      <c r="I148" s="185"/>
      <c r="J148" s="183"/>
      <c r="K148" s="184"/>
      <c r="L148" s="180"/>
      <c r="M148" s="184"/>
    </row>
    <row r="149" spans="1:13">
      <c r="A149" s="183"/>
      <c r="B149" s="184"/>
      <c r="C149" s="184"/>
      <c r="D149" s="176"/>
      <c r="E149" s="184"/>
      <c r="F149" s="184"/>
      <c r="G149" s="183"/>
      <c r="H149" s="185"/>
      <c r="I149" s="185"/>
      <c r="J149" s="183"/>
      <c r="K149" s="184"/>
      <c r="L149" s="180"/>
      <c r="M149" s="184"/>
    </row>
    <row r="150" spans="1:13">
      <c r="A150" s="183"/>
      <c r="B150" s="184"/>
      <c r="C150" s="184"/>
      <c r="D150" s="176"/>
      <c r="E150" s="184"/>
      <c r="F150" s="184"/>
      <c r="G150" s="183"/>
      <c r="H150" s="185"/>
      <c r="I150" s="185"/>
      <c r="J150" s="183"/>
      <c r="K150" s="184"/>
      <c r="L150" s="180"/>
      <c r="M150" s="184"/>
    </row>
    <row r="152" spans="1:13">
      <c r="A152" s="183"/>
      <c r="B152" s="184"/>
      <c r="C152" s="184"/>
      <c r="D152" s="183"/>
      <c r="E152" s="184"/>
      <c r="F152" s="184"/>
      <c r="G152" s="183"/>
      <c r="H152" s="185"/>
      <c r="I152" s="185"/>
      <c r="J152" s="183"/>
      <c r="K152" s="184"/>
      <c r="L152" s="180"/>
      <c r="M152" s="184"/>
    </row>
    <row r="153" spans="1:13">
      <c r="A153" s="183"/>
      <c r="B153" s="184"/>
      <c r="C153" s="184"/>
      <c r="D153" s="176"/>
      <c r="E153" s="184"/>
      <c r="F153" s="184"/>
      <c r="G153" s="183"/>
      <c r="H153" s="185"/>
      <c r="I153" s="185"/>
      <c r="J153" s="183"/>
      <c r="K153" s="184"/>
      <c r="L153" s="180"/>
      <c r="M153" s="184"/>
    </row>
    <row r="154" spans="1:13">
      <c r="A154" s="183"/>
      <c r="B154" s="184"/>
      <c r="C154" s="184"/>
      <c r="D154" s="176"/>
      <c r="E154" s="184"/>
      <c r="F154" s="184"/>
      <c r="G154" s="183"/>
      <c r="H154" s="185"/>
      <c r="I154" s="185"/>
      <c r="J154" s="183"/>
      <c r="K154" s="184"/>
      <c r="L154" s="180"/>
      <c r="M154" s="184"/>
    </row>
    <row r="155" spans="1:13">
      <c r="A155" s="183"/>
      <c r="B155" s="184"/>
      <c r="C155" s="184"/>
      <c r="D155" s="183"/>
      <c r="E155" s="184"/>
      <c r="F155" s="184"/>
      <c r="G155" s="183"/>
      <c r="H155" s="185"/>
      <c r="I155" s="185"/>
      <c r="J155" s="183"/>
      <c r="K155" s="184"/>
      <c r="L155" s="180"/>
      <c r="M155" s="184"/>
    </row>
    <row r="157" spans="1:13">
      <c r="A157" s="183"/>
      <c r="B157" s="184"/>
      <c r="C157" s="184"/>
      <c r="D157" s="183"/>
      <c r="E157" s="184"/>
      <c r="F157" s="184"/>
      <c r="G157" s="183"/>
      <c r="H157" s="185"/>
      <c r="I157" s="185"/>
      <c r="J157" s="183"/>
      <c r="K157" s="184"/>
      <c r="L157" s="180"/>
      <c r="M157" s="184"/>
    </row>
    <row r="158" spans="1:13">
      <c r="A158" s="183"/>
      <c r="B158" s="184"/>
      <c r="C158" s="184"/>
      <c r="D158" s="176"/>
      <c r="E158" s="184"/>
      <c r="F158" s="184"/>
      <c r="G158" s="183"/>
      <c r="H158" s="185"/>
      <c r="I158" s="185"/>
      <c r="J158" s="183"/>
      <c r="K158" s="184"/>
      <c r="L158" s="180"/>
      <c r="M158" s="184"/>
    </row>
    <row r="159" spans="1:13">
      <c r="A159" s="183"/>
      <c r="B159" s="184"/>
      <c r="C159" s="184"/>
      <c r="D159" s="183"/>
      <c r="E159" s="184"/>
      <c r="F159" s="184"/>
      <c r="G159" s="183"/>
      <c r="H159" s="185"/>
      <c r="I159" s="185"/>
      <c r="J159" s="183"/>
      <c r="K159" s="184"/>
      <c r="L159" s="180"/>
      <c r="M159" s="184"/>
    </row>
    <row r="160" spans="1:13">
      <c r="A160" s="183"/>
      <c r="B160" s="184"/>
      <c r="C160" s="184"/>
      <c r="D160" s="176"/>
      <c r="E160" s="184"/>
      <c r="F160" s="184"/>
      <c r="G160" s="183"/>
      <c r="H160" s="185"/>
      <c r="I160" s="185"/>
      <c r="J160" s="183"/>
      <c r="K160" s="184"/>
      <c r="L160" s="180"/>
      <c r="M160" s="184"/>
    </row>
    <row r="161" spans="1:13">
      <c r="A161" s="183"/>
      <c r="B161" s="184"/>
      <c r="C161" s="184"/>
      <c r="D161" s="183"/>
      <c r="E161" s="184"/>
      <c r="F161" s="184"/>
      <c r="G161" s="183"/>
      <c r="H161" s="185"/>
      <c r="I161" s="185"/>
      <c r="J161" s="183"/>
      <c r="K161" s="184"/>
      <c r="L161" s="180"/>
      <c r="M161" s="184"/>
    </row>
    <row r="162" spans="1:13">
      <c r="A162" s="183"/>
      <c r="B162" s="184"/>
      <c r="C162" s="184"/>
      <c r="D162" s="183"/>
      <c r="E162" s="184"/>
      <c r="F162" s="184"/>
      <c r="G162" s="183"/>
      <c r="H162" s="185"/>
      <c r="I162" s="185"/>
      <c r="J162" s="183"/>
      <c r="K162" s="184"/>
      <c r="L162" s="180"/>
      <c r="M162" s="184"/>
    </row>
    <row r="163" spans="1:13">
      <c r="A163" s="183"/>
      <c r="B163" s="184"/>
      <c r="C163" s="184"/>
      <c r="D163" s="183"/>
      <c r="E163" s="184"/>
      <c r="F163" s="184"/>
      <c r="G163" s="183"/>
      <c r="H163" s="185"/>
      <c r="I163" s="185"/>
      <c r="J163" s="183"/>
      <c r="K163" s="184"/>
      <c r="L163" s="180"/>
      <c r="M163" s="184"/>
    </row>
    <row r="164" spans="1:13">
      <c r="A164" s="183"/>
      <c r="B164" s="184"/>
      <c r="C164" s="184"/>
      <c r="D164" s="176"/>
      <c r="E164" s="184"/>
      <c r="F164" s="184"/>
      <c r="G164" s="183"/>
      <c r="H164" s="185"/>
      <c r="I164" s="185"/>
      <c r="J164" s="183"/>
      <c r="K164" s="184"/>
      <c r="L164" s="180"/>
      <c r="M164" s="184"/>
    </row>
    <row r="165" spans="1:13">
      <c r="A165" s="183"/>
      <c r="B165" s="184"/>
      <c r="C165" s="184"/>
      <c r="D165" s="176"/>
      <c r="E165" s="184"/>
      <c r="F165" s="184"/>
      <c r="G165" s="183"/>
      <c r="H165" s="185"/>
      <c r="I165" s="185"/>
      <c r="J165" s="183"/>
      <c r="K165" s="184"/>
      <c r="L165" s="180"/>
      <c r="M165" s="184"/>
    </row>
    <row r="166" spans="1:13">
      <c r="A166" s="183"/>
      <c r="B166" s="184"/>
      <c r="C166" s="184"/>
      <c r="D166" s="176"/>
      <c r="E166" s="184"/>
      <c r="F166" s="184"/>
      <c r="G166" s="183"/>
      <c r="H166" s="185"/>
      <c r="I166" s="185"/>
      <c r="J166" s="183"/>
      <c r="K166" s="184"/>
      <c r="L166" s="180"/>
      <c r="M166" s="184"/>
    </row>
    <row r="171" spans="1:13">
      <c r="A171" s="183"/>
      <c r="B171" s="184"/>
      <c r="C171" s="184"/>
      <c r="D171" s="183"/>
      <c r="E171" s="184"/>
      <c r="F171" s="184"/>
      <c r="G171" s="183"/>
      <c r="H171" s="185"/>
      <c r="I171" s="185"/>
      <c r="J171" s="183"/>
      <c r="K171" s="184"/>
      <c r="L171" s="180"/>
      <c r="M171" s="184"/>
    </row>
    <row r="172" spans="1:13">
      <c r="A172" s="183"/>
      <c r="B172" s="184"/>
      <c r="C172" s="184"/>
      <c r="D172" s="183"/>
      <c r="E172" s="184"/>
      <c r="F172" s="184"/>
      <c r="G172" s="183"/>
      <c r="H172" s="185"/>
      <c r="I172" s="185"/>
      <c r="J172" s="183"/>
      <c r="K172" s="184"/>
      <c r="L172" s="180"/>
      <c r="M172" s="184"/>
    </row>
    <row r="173" spans="1:13">
      <c r="A173" s="183"/>
      <c r="B173" s="184"/>
      <c r="C173" s="184"/>
      <c r="D173" s="183"/>
      <c r="E173" s="184"/>
      <c r="F173" s="184"/>
      <c r="G173" s="183"/>
      <c r="H173" s="185"/>
      <c r="I173" s="185"/>
      <c r="J173" s="183"/>
      <c r="K173" s="184"/>
      <c r="L173" s="180"/>
      <c r="M173" s="184"/>
    </row>
    <row r="174" spans="1:13">
      <c r="A174" s="183"/>
      <c r="B174" s="184"/>
      <c r="C174" s="184"/>
      <c r="D174" s="183"/>
      <c r="E174" s="184"/>
      <c r="F174" s="184"/>
      <c r="G174" s="183"/>
      <c r="H174" s="185"/>
      <c r="I174" s="185"/>
      <c r="J174" s="183"/>
      <c r="K174" s="184"/>
      <c r="L174" s="180"/>
      <c r="M174" s="184"/>
    </row>
    <row r="176" spans="1:13">
      <c r="A176" s="183"/>
      <c r="B176" s="184"/>
      <c r="C176" s="184"/>
      <c r="D176" s="183"/>
      <c r="E176" s="184"/>
      <c r="F176" s="184"/>
      <c r="G176" s="183"/>
      <c r="H176" s="185"/>
      <c r="I176" s="185"/>
      <c r="J176" s="183"/>
      <c r="K176" s="184"/>
      <c r="L176" s="180"/>
      <c r="M176" s="184"/>
    </row>
    <row r="177" spans="1:13">
      <c r="A177" s="183"/>
      <c r="B177" s="184"/>
      <c r="C177" s="184"/>
      <c r="D177" s="176"/>
      <c r="E177" s="184"/>
      <c r="F177" s="184"/>
      <c r="G177" s="183"/>
      <c r="H177" s="185"/>
      <c r="I177" s="185"/>
      <c r="J177" s="183"/>
      <c r="K177" s="184"/>
      <c r="L177" s="180"/>
      <c r="M177" s="184"/>
    </row>
    <row r="178" spans="1:13">
      <c r="A178" s="183"/>
      <c r="B178" s="184"/>
      <c r="C178" s="184"/>
      <c r="D178" s="183"/>
      <c r="E178" s="184"/>
      <c r="F178" s="184"/>
      <c r="G178" s="183"/>
      <c r="H178" s="185"/>
      <c r="I178" s="185"/>
      <c r="J178" s="183"/>
      <c r="K178" s="184"/>
      <c r="L178" s="180"/>
      <c r="M178" s="184"/>
    </row>
    <row r="179" spans="1:13">
      <c r="A179" s="183"/>
      <c r="B179" s="184"/>
      <c r="C179" s="184"/>
      <c r="D179" s="176"/>
      <c r="E179" s="184"/>
      <c r="F179" s="184"/>
      <c r="G179" s="183"/>
      <c r="H179" s="185"/>
      <c r="I179" s="185"/>
      <c r="J179" s="183"/>
      <c r="K179" s="184"/>
      <c r="L179" s="180"/>
      <c r="M179" s="184"/>
    </row>
    <row r="180" spans="1:13">
      <c r="A180" s="183"/>
      <c r="B180" s="184"/>
      <c r="C180" s="184"/>
      <c r="D180" s="176"/>
      <c r="E180" s="184"/>
      <c r="F180" s="184"/>
      <c r="G180" s="183"/>
      <c r="H180" s="185"/>
      <c r="I180" s="185"/>
      <c r="J180" s="183"/>
      <c r="K180" s="184"/>
      <c r="L180" s="180"/>
      <c r="M180" s="184"/>
    </row>
    <row r="182" spans="1:13">
      <c r="A182" s="183"/>
      <c r="B182" s="184"/>
      <c r="C182" s="184"/>
      <c r="D182" s="183"/>
      <c r="E182" s="184"/>
      <c r="F182" s="184"/>
      <c r="G182" s="183"/>
      <c r="H182" s="185"/>
      <c r="I182" s="185"/>
      <c r="J182" s="183"/>
      <c r="K182" s="184"/>
      <c r="L182" s="180"/>
      <c r="M182" s="184"/>
    </row>
    <row r="184" spans="1:13">
      <c r="A184" s="183"/>
      <c r="B184" s="184"/>
      <c r="C184" s="184"/>
      <c r="D184" s="183"/>
      <c r="E184" s="184"/>
      <c r="F184" s="184"/>
      <c r="G184" s="183"/>
      <c r="H184" s="185"/>
      <c r="I184" s="185"/>
      <c r="J184" s="183"/>
      <c r="K184" s="184"/>
      <c r="L184" s="180"/>
      <c r="M184" s="184"/>
    </row>
    <row r="185" spans="1:13">
      <c r="A185" s="183"/>
      <c r="B185" s="184"/>
      <c r="C185" s="184"/>
      <c r="D185" s="176"/>
      <c r="E185" s="184"/>
      <c r="F185" s="184"/>
      <c r="G185" s="183"/>
      <c r="H185" s="185"/>
      <c r="I185" s="185"/>
      <c r="J185" s="183"/>
      <c r="K185" s="184"/>
      <c r="L185" s="180"/>
      <c r="M185" s="184"/>
    </row>
    <row r="186" spans="1:13">
      <c r="A186" s="183"/>
      <c r="B186" s="184"/>
      <c r="C186" s="184"/>
      <c r="D186" s="183"/>
      <c r="E186" s="184"/>
      <c r="F186" s="184"/>
      <c r="G186" s="183"/>
      <c r="H186" s="185"/>
      <c r="I186" s="185"/>
      <c r="J186" s="183"/>
      <c r="K186" s="184"/>
      <c r="L186" s="180"/>
      <c r="M186" s="184"/>
    </row>
    <row r="187" spans="1:13">
      <c r="A187" s="183"/>
      <c r="B187" s="184"/>
      <c r="C187" s="184"/>
      <c r="D187" s="183"/>
      <c r="E187" s="184"/>
      <c r="F187" s="184"/>
      <c r="G187" s="183"/>
      <c r="H187" s="185"/>
      <c r="I187" s="185"/>
      <c r="J187" s="183"/>
      <c r="K187" s="184"/>
      <c r="L187" s="180"/>
      <c r="M187" s="184"/>
    </row>
    <row r="188" spans="1:13">
      <c r="A188" s="183"/>
      <c r="B188" s="184"/>
      <c r="C188" s="184"/>
      <c r="D188" s="183"/>
      <c r="E188" s="184"/>
      <c r="F188" s="184"/>
      <c r="G188" s="183"/>
      <c r="H188" s="185"/>
      <c r="I188" s="185"/>
      <c r="J188" s="183"/>
      <c r="K188" s="184"/>
      <c r="L188" s="180"/>
      <c r="M188" s="184"/>
    </row>
    <row r="189" spans="1:13">
      <c r="A189" s="183"/>
      <c r="B189" s="184"/>
      <c r="C189" s="184"/>
      <c r="D189" s="176"/>
      <c r="E189" s="184"/>
      <c r="F189" s="184"/>
      <c r="G189" s="183"/>
      <c r="H189" s="185"/>
      <c r="I189" s="185"/>
      <c r="J189" s="183"/>
      <c r="K189" s="184"/>
      <c r="L189" s="180"/>
      <c r="M189" s="184"/>
    </row>
    <row r="190" spans="1:13">
      <c r="A190" s="183"/>
      <c r="B190" s="184"/>
      <c r="C190" s="184"/>
      <c r="D190" s="183"/>
      <c r="E190" s="184"/>
      <c r="F190" s="184"/>
      <c r="G190" s="183"/>
      <c r="H190" s="185"/>
      <c r="I190" s="185"/>
      <c r="J190" s="183"/>
      <c r="K190" s="184"/>
      <c r="L190" s="180"/>
      <c r="M190" s="184"/>
    </row>
    <row r="191" spans="1:13">
      <c r="A191" s="183"/>
      <c r="B191" s="184"/>
      <c r="C191" s="184"/>
      <c r="D191" s="176"/>
      <c r="E191" s="184"/>
      <c r="F191" s="184"/>
      <c r="G191" s="183"/>
      <c r="H191" s="185"/>
      <c r="I191" s="185"/>
      <c r="J191" s="183"/>
      <c r="K191" s="184"/>
      <c r="L191" s="180"/>
      <c r="M191" s="184"/>
    </row>
    <row r="193" spans="1:13">
      <c r="A193" s="183"/>
      <c r="B193" s="184"/>
      <c r="C193" s="184"/>
      <c r="D193" s="176"/>
      <c r="E193" s="184"/>
      <c r="F193" s="184"/>
      <c r="G193" s="183"/>
      <c r="H193" s="185"/>
      <c r="I193" s="185"/>
      <c r="J193" s="183"/>
      <c r="K193" s="184"/>
      <c r="L193" s="180"/>
      <c r="M193" s="184"/>
    </row>
    <row r="194" spans="1:13">
      <c r="A194" s="183"/>
      <c r="B194" s="184"/>
      <c r="C194" s="184"/>
      <c r="D194" s="183"/>
      <c r="E194" s="184"/>
      <c r="F194" s="184"/>
      <c r="G194" s="183"/>
      <c r="H194" s="185"/>
      <c r="I194" s="185"/>
      <c r="J194" s="183"/>
      <c r="K194" s="184"/>
      <c r="L194" s="180"/>
      <c r="M194" s="184"/>
    </row>
    <row r="195" spans="1:13">
      <c r="A195" s="183"/>
      <c r="B195" s="184"/>
      <c r="C195" s="184"/>
      <c r="D195" s="176"/>
      <c r="E195" s="184"/>
      <c r="F195" s="184"/>
      <c r="G195" s="183"/>
      <c r="H195" s="185"/>
      <c r="I195" s="185"/>
      <c r="J195" s="183"/>
      <c r="K195" s="184"/>
      <c r="L195" s="180"/>
      <c r="M195" s="184"/>
    </row>
    <row r="196" spans="1:13">
      <c r="A196" s="183"/>
      <c r="B196" s="184"/>
      <c r="C196" s="184"/>
      <c r="D196" s="176"/>
      <c r="E196" s="184"/>
      <c r="F196" s="184"/>
      <c r="G196" s="183"/>
      <c r="H196" s="185"/>
      <c r="I196" s="185"/>
      <c r="J196" s="183"/>
      <c r="K196" s="184"/>
      <c r="L196" s="180"/>
      <c r="M196" s="184"/>
    </row>
    <row r="198" spans="1:13">
      <c r="A198" s="183"/>
      <c r="B198" s="184"/>
      <c r="C198" s="184"/>
      <c r="D198" s="183"/>
      <c r="E198" s="184"/>
      <c r="F198" s="184"/>
      <c r="G198" s="183"/>
      <c r="H198" s="185"/>
      <c r="I198" s="185"/>
      <c r="J198" s="183"/>
      <c r="K198" s="184"/>
      <c r="L198" s="180"/>
      <c r="M198" s="184"/>
    </row>
    <row r="199" spans="1:13">
      <c r="A199" s="183"/>
      <c r="B199" s="184"/>
      <c r="C199" s="184"/>
      <c r="D199" s="176"/>
      <c r="E199" s="184"/>
      <c r="F199" s="184"/>
      <c r="G199" s="183"/>
      <c r="H199" s="185"/>
      <c r="I199" s="185"/>
      <c r="J199" s="183"/>
      <c r="K199" s="184"/>
      <c r="L199" s="180"/>
      <c r="M199" s="184"/>
    </row>
    <row r="200" spans="1:13">
      <c r="A200" s="183"/>
      <c r="B200" s="184"/>
      <c r="C200" s="184"/>
      <c r="D200" s="176"/>
      <c r="E200" s="184"/>
      <c r="F200" s="184"/>
      <c r="G200" s="183"/>
      <c r="H200" s="185"/>
      <c r="I200" s="185"/>
      <c r="J200" s="183"/>
      <c r="K200" s="184"/>
      <c r="L200" s="180"/>
      <c r="M200" s="184"/>
    </row>
    <row r="201" spans="1:13">
      <c r="A201" s="183"/>
      <c r="B201" s="184"/>
      <c r="C201" s="184"/>
      <c r="D201" s="176"/>
      <c r="E201" s="184"/>
      <c r="F201" s="184"/>
      <c r="G201" s="183"/>
      <c r="H201" s="185"/>
      <c r="I201" s="185"/>
      <c r="J201" s="183"/>
      <c r="K201" s="184"/>
      <c r="L201" s="180"/>
      <c r="M201" s="184"/>
    </row>
    <row r="202" spans="1:13">
      <c r="A202" s="183"/>
      <c r="B202" s="184"/>
      <c r="C202" s="184"/>
      <c r="D202" s="176"/>
      <c r="E202" s="184"/>
      <c r="F202" s="184"/>
      <c r="G202" s="183"/>
      <c r="H202" s="185"/>
      <c r="I202" s="185"/>
      <c r="J202" s="183"/>
      <c r="K202" s="184"/>
      <c r="L202" s="180"/>
      <c r="M202" s="184"/>
    </row>
    <row r="204" spans="1:13">
      <c r="A204" s="183"/>
      <c r="B204" s="184"/>
      <c r="C204" s="184"/>
      <c r="D204" s="176"/>
      <c r="E204" s="184"/>
      <c r="F204" s="184"/>
      <c r="G204" s="183"/>
      <c r="H204" s="185"/>
      <c r="I204" s="185"/>
      <c r="J204" s="183"/>
      <c r="K204" s="184"/>
      <c r="L204" s="180"/>
      <c r="M204" s="184"/>
    </row>
    <row r="205" spans="1:13">
      <c r="A205" s="183"/>
      <c r="B205" s="184"/>
      <c r="C205" s="184"/>
      <c r="D205" s="176"/>
      <c r="E205" s="184"/>
      <c r="F205" s="184"/>
      <c r="G205" s="183"/>
      <c r="H205" s="185"/>
      <c r="I205" s="185"/>
      <c r="J205" s="183"/>
      <c r="K205" s="184"/>
      <c r="L205" s="180"/>
      <c r="M205" s="184"/>
    </row>
    <row r="207" spans="1:13">
      <c r="A207" s="183"/>
      <c r="B207" s="184"/>
      <c r="C207" s="184"/>
      <c r="D207" s="176"/>
      <c r="E207" s="184"/>
      <c r="F207" s="184"/>
      <c r="G207" s="183"/>
      <c r="H207" s="185"/>
      <c r="I207" s="185"/>
      <c r="J207" s="183"/>
      <c r="K207" s="184"/>
      <c r="L207" s="180"/>
      <c r="M207" s="184"/>
    </row>
    <row r="209" spans="1:13">
      <c r="A209" s="183"/>
      <c r="B209" s="184"/>
      <c r="C209" s="184"/>
      <c r="D209" s="176"/>
      <c r="E209" s="184"/>
      <c r="F209" s="184"/>
      <c r="G209" s="183"/>
      <c r="H209" s="185"/>
      <c r="I209" s="185"/>
      <c r="J209" s="183"/>
      <c r="K209" s="184"/>
      <c r="L209" s="180"/>
      <c r="M209" s="184"/>
    </row>
    <row r="210" spans="1:13">
      <c r="A210" s="183"/>
      <c r="B210" s="184"/>
      <c r="C210" s="184"/>
      <c r="D210" s="176"/>
      <c r="E210" s="184"/>
      <c r="F210" s="184"/>
      <c r="G210" s="183"/>
      <c r="H210" s="185"/>
      <c r="I210" s="185"/>
      <c r="J210" s="183"/>
      <c r="K210" s="184"/>
      <c r="L210" s="180"/>
      <c r="M210" s="184"/>
    </row>
    <row r="212" spans="1:13">
      <c r="A212" s="183"/>
      <c r="B212" s="184"/>
      <c r="C212" s="184"/>
      <c r="D212" s="176"/>
      <c r="E212" s="184"/>
      <c r="F212" s="184"/>
      <c r="G212" s="183"/>
      <c r="H212" s="185"/>
      <c r="I212" s="185"/>
      <c r="J212" s="183"/>
      <c r="K212" s="184"/>
      <c r="L212" s="180"/>
      <c r="M212" s="184"/>
    </row>
    <row r="213" spans="1:13">
      <c r="A213" s="183"/>
      <c r="B213" s="184"/>
      <c r="C213" s="184"/>
      <c r="D213" s="176"/>
      <c r="E213" s="184"/>
      <c r="F213" s="184"/>
      <c r="G213" s="183"/>
      <c r="H213" s="185"/>
      <c r="I213" s="185"/>
      <c r="J213" s="183"/>
      <c r="K213" s="184"/>
      <c r="L213" s="180"/>
      <c r="M213" s="184"/>
    </row>
    <row r="214" spans="1:13">
      <c r="A214" s="183"/>
      <c r="B214" s="184"/>
      <c r="C214" s="184"/>
      <c r="D214" s="176"/>
      <c r="E214" s="184"/>
      <c r="F214" s="184"/>
      <c r="G214" s="183"/>
      <c r="H214" s="185"/>
      <c r="I214" s="185"/>
      <c r="J214" s="183"/>
      <c r="K214" s="184"/>
      <c r="L214" s="180"/>
      <c r="M214" s="184"/>
    </row>
    <row r="215" spans="1:13">
      <c r="A215" s="183"/>
      <c r="B215" s="184"/>
      <c r="C215" s="184"/>
      <c r="D215" s="176"/>
      <c r="E215" s="184"/>
      <c r="F215" s="184"/>
      <c r="G215" s="183"/>
      <c r="H215" s="185"/>
      <c r="I215" s="185"/>
      <c r="J215" s="183"/>
      <c r="K215" s="184"/>
      <c r="L215" s="180"/>
      <c r="M215" s="184"/>
    </row>
    <row r="216" spans="1:13">
      <c r="A216" s="183"/>
      <c r="B216" s="184"/>
      <c r="C216" s="184"/>
      <c r="D216" s="176"/>
      <c r="E216" s="184"/>
      <c r="F216" s="184"/>
      <c r="G216" s="183"/>
      <c r="H216" s="185"/>
      <c r="I216" s="185"/>
      <c r="J216" s="183"/>
      <c r="K216" s="184"/>
      <c r="L216" s="180"/>
      <c r="M216" s="184"/>
    </row>
    <row r="217" spans="1:13">
      <c r="A217" s="183"/>
      <c r="B217" s="184"/>
      <c r="C217" s="184"/>
      <c r="D217" s="176"/>
      <c r="E217" s="184"/>
      <c r="F217" s="184"/>
      <c r="G217" s="183"/>
      <c r="H217" s="185"/>
      <c r="I217" s="185"/>
      <c r="J217" s="183"/>
      <c r="K217" s="184"/>
      <c r="L217" s="180"/>
      <c r="M217" s="184"/>
    </row>
    <row r="218" spans="1:13">
      <c r="A218" s="183"/>
      <c r="B218" s="184"/>
      <c r="C218" s="184"/>
      <c r="D218" s="176"/>
      <c r="E218" s="184"/>
      <c r="F218" s="184"/>
      <c r="G218" s="183"/>
      <c r="H218" s="185"/>
      <c r="I218" s="185"/>
      <c r="J218" s="183"/>
      <c r="K218" s="184"/>
      <c r="L218" s="180"/>
      <c r="M218" s="184"/>
    </row>
    <row r="219" spans="1:13">
      <c r="A219" s="183"/>
      <c r="B219" s="184"/>
      <c r="C219" s="184"/>
      <c r="D219" s="183"/>
      <c r="E219" s="184"/>
      <c r="F219" s="184"/>
      <c r="G219" s="183"/>
      <c r="H219" s="185"/>
      <c r="I219" s="185"/>
      <c r="J219" s="183"/>
      <c r="K219" s="184"/>
      <c r="L219" s="180"/>
      <c r="M219" s="184"/>
    </row>
    <row r="220" spans="1:13">
      <c r="A220" s="183"/>
      <c r="B220" s="184"/>
      <c r="C220" s="184"/>
      <c r="D220" s="183"/>
      <c r="E220" s="184"/>
      <c r="F220" s="184"/>
      <c r="G220" s="183"/>
      <c r="H220" s="185"/>
      <c r="I220" s="185"/>
      <c r="J220" s="183"/>
      <c r="K220" s="184"/>
      <c r="L220" s="180"/>
      <c r="M220" s="184"/>
    </row>
    <row r="221" spans="1:13">
      <c r="A221" s="183"/>
      <c r="B221" s="184"/>
      <c r="C221" s="184"/>
      <c r="D221" s="176"/>
      <c r="E221" s="184"/>
      <c r="F221" s="184"/>
      <c r="G221" s="183"/>
      <c r="H221" s="185"/>
      <c r="I221" s="185"/>
      <c r="J221" s="183"/>
      <c r="K221" s="184"/>
      <c r="L221" s="180"/>
      <c r="M221" s="184"/>
    </row>
    <row r="223" spans="1:13">
      <c r="A223" s="183"/>
      <c r="B223" s="184"/>
      <c r="C223" s="184"/>
      <c r="D223" s="176"/>
      <c r="E223" s="184"/>
      <c r="F223" s="184"/>
      <c r="G223" s="183"/>
      <c r="H223" s="185"/>
      <c r="I223" s="185"/>
      <c r="J223" s="183"/>
      <c r="K223" s="184"/>
      <c r="L223" s="180"/>
      <c r="M223" s="184"/>
    </row>
    <row r="225" spans="1:13">
      <c r="A225" s="183"/>
      <c r="B225" s="184"/>
      <c r="C225" s="184"/>
      <c r="D225" s="176"/>
      <c r="E225" s="184"/>
      <c r="F225" s="184"/>
      <c r="G225" s="183"/>
      <c r="H225" s="185"/>
      <c r="I225" s="185"/>
      <c r="J225" s="183"/>
      <c r="K225" s="184"/>
      <c r="L225" s="180"/>
      <c r="M225" s="184"/>
    </row>
    <row r="226" spans="1:13">
      <c r="A226" s="183"/>
      <c r="B226" s="184"/>
      <c r="C226" s="184"/>
      <c r="D226" s="176"/>
      <c r="E226" s="184"/>
      <c r="F226" s="184"/>
      <c r="G226" s="183"/>
      <c r="H226" s="185"/>
      <c r="I226" s="185"/>
      <c r="J226" s="183"/>
      <c r="K226" s="184"/>
      <c r="L226" s="180"/>
      <c r="M226" s="184"/>
    </row>
    <row r="227" spans="1:13">
      <c r="A227" s="183"/>
      <c r="B227" s="184"/>
      <c r="C227" s="184"/>
      <c r="D227" s="176"/>
      <c r="E227" s="184"/>
      <c r="F227" s="184"/>
      <c r="G227" s="183"/>
      <c r="H227" s="185"/>
      <c r="I227" s="185"/>
      <c r="J227" s="183"/>
      <c r="K227" s="184"/>
      <c r="L227" s="180"/>
      <c r="M227" s="184"/>
    </row>
    <row r="228" spans="1:13">
      <c r="A228" s="183"/>
      <c r="B228" s="184"/>
      <c r="C228" s="184"/>
      <c r="D228" s="176"/>
      <c r="E228" s="184"/>
      <c r="F228" s="184"/>
      <c r="G228" s="183"/>
      <c r="H228" s="185"/>
      <c r="I228" s="185"/>
      <c r="J228" s="183"/>
      <c r="K228" s="184"/>
      <c r="L228" s="180"/>
      <c r="M228" s="184"/>
    </row>
    <row r="229" spans="1:13">
      <c r="A229" s="183"/>
      <c r="B229" s="184"/>
      <c r="C229" s="184"/>
      <c r="D229" s="176"/>
      <c r="E229" s="184"/>
      <c r="F229" s="184"/>
      <c r="G229" s="183"/>
      <c r="H229" s="185"/>
      <c r="I229" s="185"/>
      <c r="J229" s="183"/>
      <c r="K229" s="184"/>
      <c r="L229" s="180"/>
      <c r="M229" s="184"/>
    </row>
    <row r="230" spans="1:13">
      <c r="A230" s="183"/>
      <c r="B230" s="184"/>
      <c r="C230" s="184"/>
      <c r="D230" s="183"/>
      <c r="E230" s="184"/>
      <c r="F230" s="184"/>
      <c r="G230" s="183"/>
      <c r="H230" s="185"/>
      <c r="I230" s="185"/>
      <c r="J230" s="183"/>
      <c r="K230" s="184"/>
      <c r="L230" s="180"/>
      <c r="M230" s="184"/>
    </row>
    <row r="231" spans="1:13">
      <c r="A231" s="183"/>
      <c r="B231" s="184"/>
      <c r="C231" s="184"/>
      <c r="D231" s="183"/>
      <c r="E231" s="184"/>
      <c r="F231" s="184"/>
      <c r="G231" s="183"/>
      <c r="H231" s="185"/>
      <c r="I231" s="185"/>
      <c r="J231" s="183"/>
      <c r="K231" s="184"/>
      <c r="L231" s="180"/>
      <c r="M231" s="184"/>
    </row>
    <row r="233" spans="1:13">
      <c r="A233" s="183"/>
      <c r="B233" s="184"/>
      <c r="C233" s="184"/>
      <c r="D233" s="183"/>
      <c r="E233" s="184"/>
      <c r="F233" s="184"/>
      <c r="G233" s="183"/>
      <c r="H233" s="185"/>
      <c r="I233" s="185"/>
      <c r="J233" s="183"/>
      <c r="K233" s="184"/>
      <c r="L233" s="180"/>
      <c r="M233" s="184"/>
    </row>
    <row r="234" spans="1:13">
      <c r="A234" s="183"/>
      <c r="B234" s="184"/>
      <c r="C234" s="184"/>
      <c r="D234" s="183"/>
      <c r="E234" s="184"/>
      <c r="F234" s="184"/>
      <c r="G234" s="183"/>
      <c r="H234" s="185"/>
      <c r="I234" s="185"/>
      <c r="J234" s="183"/>
      <c r="K234" s="184"/>
      <c r="L234" s="180"/>
      <c r="M234" s="184"/>
    </row>
    <row r="235" spans="1:13">
      <c r="A235" s="183"/>
      <c r="B235" s="184"/>
      <c r="C235" s="184"/>
      <c r="D235" s="183"/>
      <c r="E235" s="184"/>
      <c r="F235" s="184"/>
      <c r="G235" s="183"/>
      <c r="H235" s="185"/>
      <c r="I235" s="185"/>
      <c r="J235" s="183"/>
      <c r="K235" s="184"/>
      <c r="L235" s="180"/>
      <c r="M235" s="184"/>
    </row>
    <row r="237" spans="1:13">
      <c r="A237" s="183"/>
      <c r="B237" s="184"/>
      <c r="C237" s="184"/>
      <c r="D237" s="176"/>
      <c r="E237" s="184"/>
      <c r="F237" s="184"/>
      <c r="G237" s="183"/>
      <c r="H237" s="185"/>
      <c r="I237" s="185"/>
      <c r="J237" s="183"/>
      <c r="K237" s="184"/>
      <c r="L237" s="180"/>
      <c r="M237" s="184"/>
    </row>
    <row r="238" spans="1:13">
      <c r="A238" s="183"/>
      <c r="B238" s="184"/>
      <c r="C238" s="184"/>
      <c r="D238" s="176"/>
      <c r="E238" s="184"/>
      <c r="F238" s="184"/>
      <c r="G238" s="183"/>
      <c r="H238" s="185"/>
      <c r="I238" s="185"/>
      <c r="J238" s="183"/>
      <c r="K238" s="184"/>
      <c r="L238" s="180"/>
      <c r="M238" s="184"/>
    </row>
    <row r="239" spans="1:13">
      <c r="A239" s="183"/>
      <c r="B239" s="184"/>
      <c r="C239" s="184"/>
      <c r="D239" s="183"/>
      <c r="E239" s="184"/>
      <c r="F239" s="184"/>
      <c r="G239" s="183"/>
      <c r="H239" s="185"/>
      <c r="I239" s="185"/>
      <c r="J239" s="183"/>
      <c r="K239" s="184"/>
      <c r="L239" s="180"/>
      <c r="M239" s="184"/>
    </row>
    <row r="242" spans="1:13">
      <c r="A242" s="183"/>
      <c r="B242" s="184"/>
      <c r="C242" s="184"/>
      <c r="D242" s="183"/>
      <c r="E242" s="184"/>
      <c r="F242" s="184"/>
      <c r="G242" s="183"/>
      <c r="H242" s="185"/>
      <c r="I242" s="185"/>
      <c r="J242" s="183"/>
      <c r="K242" s="184"/>
      <c r="L242" s="180"/>
      <c r="M242" s="184"/>
    </row>
    <row r="243" spans="1:13">
      <c r="A243" s="183"/>
      <c r="B243" s="184"/>
      <c r="C243" s="184"/>
      <c r="D243" s="176"/>
      <c r="E243" s="184"/>
      <c r="F243" s="184"/>
      <c r="G243" s="183"/>
      <c r="H243" s="185"/>
      <c r="I243" s="185"/>
      <c r="J243" s="183"/>
      <c r="K243" s="184"/>
      <c r="L243" s="180"/>
      <c r="M243" s="184"/>
    </row>
    <row r="244" spans="1:13">
      <c r="A244" s="183"/>
      <c r="B244" s="184"/>
      <c r="C244" s="184"/>
      <c r="D244" s="183"/>
      <c r="E244" s="184"/>
      <c r="F244" s="184"/>
      <c r="G244" s="183"/>
      <c r="H244" s="185"/>
      <c r="I244" s="185"/>
      <c r="J244" s="183"/>
      <c r="K244" s="184"/>
      <c r="L244" s="180"/>
      <c r="M244" s="184"/>
    </row>
    <row r="245" spans="1:13">
      <c r="A245" s="183"/>
      <c r="B245" s="184"/>
      <c r="C245" s="184"/>
      <c r="D245" s="176"/>
      <c r="E245" s="184"/>
      <c r="F245" s="184"/>
      <c r="G245" s="183"/>
      <c r="H245" s="185"/>
      <c r="I245" s="185"/>
      <c r="J245" s="183"/>
      <c r="K245" s="184"/>
      <c r="L245" s="180"/>
      <c r="M245" s="184"/>
    </row>
    <row r="246" spans="1:13">
      <c r="A246" s="183"/>
      <c r="B246" s="184"/>
      <c r="C246" s="184"/>
      <c r="D246" s="183"/>
      <c r="E246" s="184"/>
      <c r="F246" s="184"/>
      <c r="G246" s="183"/>
      <c r="H246" s="185"/>
      <c r="I246" s="185"/>
      <c r="J246" s="183"/>
      <c r="K246" s="184"/>
      <c r="L246" s="180"/>
      <c r="M246" s="184"/>
    </row>
    <row r="247" spans="1:13">
      <c r="A247" s="183"/>
      <c r="B247" s="184"/>
      <c r="C247" s="184"/>
      <c r="D247" s="183"/>
      <c r="E247" s="184"/>
      <c r="F247" s="184"/>
      <c r="G247" s="183"/>
      <c r="H247" s="185"/>
      <c r="I247" s="185"/>
      <c r="J247" s="183"/>
      <c r="K247" s="184"/>
      <c r="L247" s="180"/>
      <c r="M247" s="184"/>
    </row>
    <row r="250" spans="1:13">
      <c r="A250" s="183"/>
      <c r="B250" s="184"/>
      <c r="C250" s="184"/>
      <c r="D250" s="183"/>
      <c r="E250" s="184"/>
      <c r="F250" s="184"/>
      <c r="G250" s="183"/>
      <c r="H250" s="185"/>
      <c r="I250" s="185"/>
      <c r="J250" s="183"/>
      <c r="K250" s="184"/>
      <c r="L250" s="180"/>
      <c r="M250" s="184"/>
    </row>
    <row r="251" spans="1:13">
      <c r="A251" s="183"/>
      <c r="B251" s="184"/>
      <c r="C251" s="184"/>
      <c r="D251" s="176"/>
      <c r="E251" s="184"/>
      <c r="F251" s="184"/>
      <c r="G251" s="183"/>
      <c r="H251" s="185"/>
      <c r="I251" s="185"/>
      <c r="J251" s="183"/>
      <c r="K251" s="184"/>
      <c r="L251" s="180"/>
      <c r="M251" s="184"/>
    </row>
    <row r="252" spans="1:13">
      <c r="A252" s="183"/>
      <c r="B252" s="184"/>
      <c r="C252" s="184"/>
      <c r="D252" s="183"/>
      <c r="E252" s="184"/>
      <c r="F252" s="184"/>
      <c r="G252" s="183"/>
      <c r="H252" s="185"/>
      <c r="I252" s="185"/>
      <c r="J252" s="183"/>
      <c r="K252" s="184"/>
      <c r="L252" s="180"/>
      <c r="M252" s="184"/>
    </row>
    <row r="253" spans="1:13">
      <c r="A253" s="183"/>
      <c r="B253" s="184"/>
      <c r="C253" s="184"/>
      <c r="D253" s="176"/>
      <c r="E253" s="184"/>
      <c r="F253" s="184"/>
      <c r="G253" s="183"/>
      <c r="H253" s="185"/>
      <c r="I253" s="185"/>
      <c r="J253" s="183"/>
      <c r="K253" s="184"/>
      <c r="L253" s="180"/>
      <c r="M253" s="184"/>
    </row>
    <row r="254" spans="1:13">
      <c r="A254" s="183"/>
      <c r="B254" s="184"/>
      <c r="C254" s="184"/>
      <c r="D254" s="183"/>
      <c r="E254" s="184"/>
      <c r="F254" s="184"/>
      <c r="G254" s="183"/>
      <c r="H254" s="185"/>
      <c r="I254" s="185"/>
      <c r="J254" s="183"/>
      <c r="K254" s="184"/>
      <c r="L254" s="180"/>
      <c r="M254" s="184"/>
    </row>
    <row r="255" spans="1:13">
      <c r="A255" s="183"/>
      <c r="B255" s="184"/>
      <c r="C255" s="184"/>
      <c r="D255" s="183"/>
      <c r="E255" s="184"/>
      <c r="F255" s="184"/>
      <c r="G255" s="183"/>
      <c r="H255" s="185"/>
      <c r="I255" s="185"/>
      <c r="J255" s="183"/>
      <c r="K255" s="184"/>
      <c r="L255" s="180"/>
      <c r="M255" s="184"/>
    </row>
    <row r="257" spans="1:13">
      <c r="A257" s="183"/>
      <c r="B257" s="184"/>
      <c r="C257" s="184"/>
      <c r="D257" s="183"/>
      <c r="E257" s="184"/>
      <c r="F257" s="184"/>
      <c r="G257" s="183"/>
      <c r="H257" s="185"/>
      <c r="I257" s="185"/>
      <c r="J257" s="183"/>
      <c r="K257" s="184"/>
      <c r="L257" s="180"/>
      <c r="M257" s="184"/>
    </row>
    <row r="258" spans="1:13">
      <c r="A258" s="183"/>
      <c r="B258" s="184"/>
      <c r="C258" s="184"/>
      <c r="D258" s="183"/>
      <c r="E258" s="184"/>
      <c r="F258" s="184"/>
      <c r="G258" s="183"/>
      <c r="H258" s="185"/>
      <c r="I258" s="185"/>
      <c r="J258" s="183"/>
      <c r="K258" s="184"/>
      <c r="L258" s="180"/>
      <c r="M258" s="184"/>
    </row>
    <row r="259" spans="1:13">
      <c r="A259" s="183"/>
      <c r="B259" s="184"/>
      <c r="C259" s="184"/>
      <c r="D259" s="176"/>
      <c r="E259" s="184"/>
      <c r="F259" s="184"/>
      <c r="G259" s="183"/>
      <c r="H259" s="185"/>
      <c r="I259" s="185"/>
      <c r="J259" s="183"/>
      <c r="K259" s="184"/>
      <c r="L259" s="180"/>
      <c r="M259" s="184"/>
    </row>
    <row r="261" spans="1:13">
      <c r="A261" s="183"/>
      <c r="B261" s="184"/>
      <c r="C261" s="184"/>
      <c r="D261" s="176"/>
      <c r="E261" s="184"/>
      <c r="F261" s="184"/>
      <c r="G261" s="183"/>
      <c r="H261" s="185"/>
      <c r="I261" s="185"/>
      <c r="J261" s="183"/>
      <c r="K261" s="184"/>
      <c r="L261" s="180"/>
      <c r="M261" s="184"/>
    </row>
    <row r="263" spans="1:13">
      <c r="A263" s="183"/>
      <c r="B263" s="184"/>
      <c r="C263" s="184"/>
      <c r="D263" s="176"/>
      <c r="E263" s="184"/>
      <c r="F263" s="184"/>
      <c r="G263" s="183"/>
      <c r="H263" s="185"/>
      <c r="I263" s="185"/>
      <c r="J263" s="183"/>
      <c r="K263" s="184"/>
      <c r="L263" s="180"/>
      <c r="M263" s="184"/>
    </row>
    <row r="264" spans="1:13">
      <c r="A264" s="183"/>
      <c r="B264" s="184"/>
      <c r="C264" s="184"/>
      <c r="D264" s="183"/>
      <c r="E264" s="184"/>
      <c r="F264" s="184"/>
      <c r="G264" s="183"/>
      <c r="H264" s="185"/>
      <c r="I264" s="185"/>
      <c r="J264" s="183"/>
      <c r="K264" s="184"/>
      <c r="L264" s="180"/>
      <c r="M264" s="184"/>
    </row>
    <row r="265" spans="1:13">
      <c r="A265" s="183"/>
      <c r="B265" s="184"/>
      <c r="C265" s="184"/>
      <c r="D265" s="176"/>
      <c r="E265" s="184"/>
      <c r="F265" s="184"/>
      <c r="G265" s="183"/>
      <c r="H265" s="185"/>
      <c r="I265" s="185"/>
      <c r="J265" s="183"/>
      <c r="K265" s="184"/>
      <c r="L265" s="180"/>
      <c r="M265" s="184"/>
    </row>
    <row r="266" spans="1:13">
      <c r="A266" s="183"/>
      <c r="B266" s="184"/>
      <c r="C266" s="184"/>
      <c r="D266" s="183"/>
      <c r="E266" s="184"/>
      <c r="F266" s="184"/>
      <c r="G266" s="183"/>
      <c r="H266" s="185"/>
      <c r="I266" s="185"/>
      <c r="J266" s="183"/>
      <c r="K266" s="184"/>
      <c r="L266" s="180"/>
      <c r="M266" s="184"/>
    </row>
    <row r="267" spans="1:13">
      <c r="A267" s="183"/>
      <c r="B267" s="184"/>
      <c r="C267" s="184"/>
      <c r="D267" s="183"/>
      <c r="E267" s="184"/>
      <c r="F267" s="184"/>
      <c r="G267" s="183"/>
      <c r="H267" s="185"/>
      <c r="I267" s="185"/>
      <c r="J267" s="183"/>
      <c r="K267" s="184"/>
      <c r="L267" s="180"/>
      <c r="M267" s="184"/>
    </row>
    <row r="268" spans="1:13">
      <c r="A268" s="183"/>
      <c r="B268" s="184"/>
      <c r="C268" s="184"/>
      <c r="D268" s="176"/>
      <c r="E268" s="184"/>
      <c r="F268" s="184"/>
      <c r="G268" s="183"/>
      <c r="H268" s="185"/>
      <c r="I268" s="185"/>
      <c r="J268" s="183"/>
      <c r="K268" s="184"/>
      <c r="L268" s="180"/>
      <c r="M268" s="184"/>
    </row>
    <row r="271" spans="1:13">
      <c r="A271" s="183"/>
      <c r="B271" s="184"/>
      <c r="C271" s="184"/>
      <c r="D271" s="176"/>
      <c r="E271" s="184"/>
      <c r="F271" s="184"/>
      <c r="G271" s="183"/>
      <c r="H271" s="185"/>
      <c r="I271" s="185"/>
      <c r="J271" s="183"/>
      <c r="K271" s="184"/>
      <c r="L271" s="180"/>
      <c r="M271" s="184"/>
    </row>
    <row r="272" spans="1:13">
      <c r="A272" s="183"/>
      <c r="B272" s="184"/>
      <c r="C272" s="184"/>
      <c r="D272" s="183"/>
      <c r="E272" s="184"/>
      <c r="F272" s="184"/>
      <c r="G272" s="183"/>
      <c r="H272" s="185"/>
      <c r="I272" s="185"/>
      <c r="J272" s="183"/>
      <c r="K272" s="184"/>
      <c r="L272" s="180"/>
      <c r="M272" s="184"/>
    </row>
    <row r="273" spans="1:13">
      <c r="A273" s="183"/>
      <c r="B273" s="184"/>
      <c r="C273" s="184"/>
      <c r="D273" s="183"/>
      <c r="E273" s="184"/>
      <c r="F273" s="184"/>
      <c r="G273" s="183"/>
      <c r="H273" s="185"/>
      <c r="I273" s="185"/>
      <c r="J273" s="183"/>
      <c r="K273" s="184"/>
      <c r="L273" s="180"/>
      <c r="M273" s="184"/>
    </row>
    <row r="274" spans="1:13">
      <c r="A274" s="183"/>
      <c r="B274" s="184"/>
      <c r="C274" s="184"/>
      <c r="D274" s="183"/>
      <c r="E274" s="184"/>
      <c r="F274" s="184"/>
      <c r="G274" s="183"/>
      <c r="H274" s="185"/>
      <c r="I274" s="185"/>
      <c r="J274" s="183"/>
      <c r="K274" s="184"/>
      <c r="L274" s="180"/>
      <c r="M274" s="184"/>
    </row>
    <row r="275" spans="1:13">
      <c r="A275" s="183"/>
      <c r="B275" s="184"/>
      <c r="C275" s="184"/>
      <c r="D275" s="176"/>
      <c r="E275" s="184"/>
      <c r="F275" s="184"/>
      <c r="G275" s="183"/>
      <c r="H275" s="185"/>
      <c r="I275" s="185"/>
      <c r="J275" s="183"/>
      <c r="K275" s="184"/>
      <c r="L275" s="180"/>
      <c r="M275" s="184"/>
    </row>
    <row r="276" spans="1:13">
      <c r="A276" s="183"/>
      <c r="B276" s="184"/>
      <c r="C276" s="184"/>
      <c r="D276" s="183"/>
      <c r="E276" s="184"/>
      <c r="F276" s="184"/>
      <c r="G276" s="183"/>
      <c r="H276" s="185"/>
      <c r="I276" s="185"/>
      <c r="J276" s="183"/>
      <c r="K276" s="184"/>
      <c r="L276" s="180"/>
      <c r="M276" s="184"/>
    </row>
    <row r="277" spans="1:13">
      <c r="A277" s="183"/>
      <c r="B277" s="184"/>
      <c r="C277" s="184"/>
      <c r="D277" s="176"/>
      <c r="E277" s="184"/>
      <c r="F277" s="184"/>
      <c r="G277" s="183"/>
      <c r="H277" s="185"/>
      <c r="I277" s="185"/>
      <c r="J277" s="183"/>
      <c r="K277" s="184"/>
      <c r="L277" s="180"/>
      <c r="M277" s="184"/>
    </row>
    <row r="278" spans="1:13">
      <c r="A278" s="183"/>
      <c r="B278" s="184"/>
      <c r="C278" s="184"/>
      <c r="D278" s="176"/>
      <c r="E278" s="184"/>
      <c r="F278" s="184"/>
      <c r="G278" s="183"/>
      <c r="H278" s="185"/>
      <c r="I278" s="185"/>
      <c r="J278" s="183"/>
      <c r="K278" s="184"/>
      <c r="L278" s="180"/>
      <c r="M278" s="184"/>
    </row>
    <row r="279" spans="1:13">
      <c r="A279" s="183"/>
      <c r="B279" s="184"/>
      <c r="C279" s="184"/>
      <c r="D279" s="183"/>
      <c r="E279" s="184"/>
      <c r="F279" s="184"/>
      <c r="G279" s="183"/>
      <c r="H279" s="185"/>
      <c r="I279" s="185"/>
      <c r="J279" s="183"/>
      <c r="K279" s="184"/>
      <c r="L279" s="180"/>
      <c r="M279" s="184"/>
    </row>
    <row r="280" spans="1:13">
      <c r="A280" s="183"/>
      <c r="B280" s="184"/>
      <c r="C280" s="184"/>
      <c r="D280" s="176"/>
      <c r="E280" s="184"/>
      <c r="F280" s="184"/>
      <c r="G280" s="183"/>
      <c r="H280" s="185"/>
      <c r="I280" s="185"/>
      <c r="J280" s="183"/>
      <c r="K280" s="184"/>
      <c r="L280" s="180"/>
      <c r="M280" s="184"/>
    </row>
    <row r="281" spans="1:13">
      <c r="A281" s="183"/>
      <c r="B281" s="184"/>
      <c r="C281" s="184"/>
      <c r="D281" s="183"/>
      <c r="E281" s="184"/>
      <c r="F281" s="184"/>
      <c r="G281" s="183"/>
      <c r="H281" s="185"/>
      <c r="I281" s="185"/>
      <c r="J281" s="183"/>
      <c r="K281" s="184"/>
      <c r="L281" s="180"/>
      <c r="M281" s="184"/>
    </row>
    <row r="283" spans="1:13">
      <c r="A283" s="183"/>
      <c r="B283" s="184"/>
      <c r="C283" s="184"/>
      <c r="D283" s="176"/>
      <c r="E283" s="184"/>
      <c r="F283" s="184"/>
      <c r="G283" s="183"/>
      <c r="H283" s="185"/>
      <c r="I283" s="185"/>
      <c r="J283" s="183"/>
      <c r="K283" s="184"/>
      <c r="L283" s="180"/>
      <c r="M283" s="184"/>
    </row>
    <row r="284" spans="1:13">
      <c r="A284" s="183"/>
      <c r="B284" s="184"/>
      <c r="C284" s="184"/>
      <c r="D284" s="183"/>
      <c r="E284" s="184"/>
      <c r="F284" s="184"/>
      <c r="G284" s="183"/>
      <c r="H284" s="185"/>
      <c r="I284" s="185"/>
      <c r="J284" s="183"/>
      <c r="K284" s="184"/>
      <c r="L284" s="180"/>
      <c r="M284" s="184"/>
    </row>
    <row r="288" spans="1:13">
      <c r="A288" s="183"/>
      <c r="B288" s="184"/>
      <c r="C288" s="184"/>
      <c r="D288" s="176"/>
      <c r="E288" s="184"/>
      <c r="F288" s="184"/>
      <c r="G288" s="183"/>
      <c r="H288" s="185"/>
      <c r="I288" s="185"/>
      <c r="J288" s="183"/>
      <c r="K288" s="184"/>
      <c r="L288" s="180"/>
      <c r="M288" s="184"/>
    </row>
    <row r="289" spans="1:13">
      <c r="A289" s="183"/>
      <c r="B289" s="184"/>
      <c r="C289" s="184"/>
      <c r="D289" s="183"/>
      <c r="E289" s="184"/>
      <c r="F289" s="184"/>
      <c r="G289" s="183"/>
      <c r="H289" s="185"/>
      <c r="I289" s="185"/>
      <c r="J289" s="183"/>
      <c r="K289" s="184"/>
      <c r="L289" s="180"/>
      <c r="M289" s="184"/>
    </row>
    <row r="290" spans="1:13">
      <c r="A290" s="183"/>
      <c r="B290" s="184"/>
      <c r="C290" s="184"/>
      <c r="D290" s="183"/>
      <c r="E290" s="184"/>
      <c r="F290" s="184"/>
      <c r="G290" s="183"/>
      <c r="H290" s="185"/>
      <c r="I290" s="185"/>
      <c r="J290" s="183"/>
      <c r="K290" s="184"/>
      <c r="L290" s="180"/>
      <c r="M290" s="184"/>
    </row>
    <row r="291" spans="1:13">
      <c r="A291" s="183"/>
      <c r="B291" s="184"/>
      <c r="C291" s="184"/>
      <c r="D291" s="183"/>
      <c r="E291" s="184"/>
      <c r="F291" s="184"/>
      <c r="G291" s="183"/>
      <c r="H291" s="185"/>
      <c r="I291" s="185"/>
      <c r="J291" s="183"/>
      <c r="K291" s="184"/>
      <c r="L291" s="180"/>
      <c r="M291" s="184"/>
    </row>
    <row r="292" spans="1:13">
      <c r="A292" s="183"/>
      <c r="B292" s="184"/>
      <c r="C292" s="184"/>
      <c r="D292" s="176"/>
      <c r="E292" s="184"/>
      <c r="F292" s="184"/>
      <c r="G292" s="183"/>
      <c r="H292" s="185"/>
      <c r="I292" s="185"/>
      <c r="J292" s="183"/>
      <c r="K292" s="184"/>
      <c r="L292" s="180"/>
      <c r="M292" s="184"/>
    </row>
    <row r="295" spans="1:13">
      <c r="A295" s="183"/>
      <c r="B295" s="184"/>
      <c r="C295" s="184"/>
      <c r="D295" s="183"/>
      <c r="E295" s="184"/>
      <c r="F295" s="184"/>
      <c r="G295" s="183"/>
      <c r="H295" s="185"/>
      <c r="I295" s="185"/>
      <c r="J295" s="183"/>
      <c r="K295" s="184"/>
      <c r="L295" s="180"/>
      <c r="M295" s="184"/>
    </row>
    <row r="296" spans="1:13">
      <c r="A296" s="183"/>
      <c r="B296" s="184"/>
      <c r="C296" s="184"/>
      <c r="D296" s="183"/>
      <c r="E296" s="184"/>
      <c r="F296" s="184"/>
      <c r="G296" s="183"/>
      <c r="H296" s="185"/>
      <c r="I296" s="185"/>
      <c r="J296" s="183"/>
      <c r="K296" s="184"/>
      <c r="L296" s="180"/>
      <c r="M296" s="184"/>
    </row>
    <row r="297" spans="1:13">
      <c r="A297" s="183"/>
      <c r="B297" s="184"/>
      <c r="C297" s="184"/>
      <c r="D297" s="183"/>
      <c r="E297" s="184"/>
      <c r="F297" s="184"/>
      <c r="G297" s="183"/>
      <c r="H297" s="185"/>
      <c r="I297" s="185"/>
      <c r="J297" s="183"/>
      <c r="K297" s="184"/>
      <c r="L297" s="180"/>
      <c r="M297" s="184"/>
    </row>
    <row r="298" spans="1:13">
      <c r="A298" s="183"/>
      <c r="B298" s="184"/>
      <c r="C298" s="184"/>
      <c r="D298" s="176"/>
      <c r="E298" s="184"/>
      <c r="F298" s="184"/>
      <c r="G298" s="183"/>
      <c r="H298" s="185"/>
      <c r="I298" s="185"/>
      <c r="J298" s="183"/>
      <c r="K298" s="184"/>
      <c r="L298" s="180"/>
      <c r="M298" s="184"/>
    </row>
    <row r="299" spans="1:13">
      <c r="A299" s="183"/>
      <c r="B299" s="184"/>
      <c r="C299" s="184"/>
      <c r="D299" s="183"/>
      <c r="E299" s="184"/>
      <c r="F299" s="184"/>
      <c r="G299" s="183"/>
      <c r="H299" s="185"/>
      <c r="I299" s="185"/>
      <c r="J299" s="183"/>
      <c r="K299" s="184"/>
      <c r="L299" s="180"/>
      <c r="M299" s="184"/>
    </row>
    <row r="302" spans="1:13">
      <c r="A302" s="183"/>
      <c r="B302" s="184"/>
      <c r="C302" s="184"/>
      <c r="D302" s="183"/>
      <c r="E302" s="184"/>
      <c r="F302" s="184"/>
      <c r="G302" s="183"/>
      <c r="H302" s="185"/>
      <c r="I302" s="185"/>
      <c r="J302" s="183"/>
      <c r="K302" s="184"/>
      <c r="L302" s="180"/>
      <c r="M302" s="184"/>
    </row>
    <row r="303" spans="1:13">
      <c r="A303" s="183"/>
      <c r="B303" s="184"/>
      <c r="C303" s="184"/>
      <c r="D303" s="183"/>
      <c r="E303" s="184"/>
      <c r="F303" s="184"/>
      <c r="G303" s="183"/>
      <c r="H303" s="185"/>
      <c r="I303" s="185"/>
      <c r="J303" s="183"/>
      <c r="K303" s="184"/>
      <c r="L303" s="180"/>
      <c r="M303" s="184"/>
    </row>
    <row r="304" spans="1:13">
      <c r="A304" s="183"/>
      <c r="B304" s="184"/>
      <c r="C304" s="184"/>
      <c r="D304" s="183"/>
      <c r="E304" s="184"/>
      <c r="F304" s="184"/>
      <c r="G304" s="183"/>
      <c r="H304" s="185"/>
      <c r="I304" s="185"/>
      <c r="J304" s="183"/>
      <c r="K304" s="184"/>
      <c r="L304" s="180"/>
      <c r="M304" s="184"/>
    </row>
    <row r="305" spans="1:13">
      <c r="A305" s="183"/>
      <c r="B305" s="184"/>
      <c r="C305" s="184"/>
      <c r="D305" s="183"/>
      <c r="E305" s="184"/>
      <c r="F305" s="184"/>
      <c r="G305" s="183"/>
      <c r="H305" s="185"/>
      <c r="I305" s="185"/>
      <c r="J305" s="183"/>
      <c r="K305" s="184"/>
      <c r="L305" s="180"/>
      <c r="M305" s="184"/>
    </row>
    <row r="306" spans="1:13">
      <c r="A306" s="183"/>
      <c r="B306" s="184"/>
      <c r="C306" s="184"/>
      <c r="D306" s="176"/>
      <c r="E306" s="184"/>
      <c r="F306" s="184"/>
      <c r="G306" s="183"/>
      <c r="H306" s="185"/>
      <c r="I306" s="185"/>
      <c r="J306" s="183"/>
      <c r="K306" s="184"/>
      <c r="L306" s="180"/>
      <c r="M306" s="184"/>
    </row>
    <row r="307" spans="1:13">
      <c r="A307" s="183"/>
      <c r="B307" s="184"/>
      <c r="C307" s="184"/>
      <c r="D307" s="183"/>
      <c r="E307" s="184"/>
      <c r="F307" s="184"/>
      <c r="G307" s="183"/>
      <c r="H307" s="185"/>
      <c r="I307" s="185"/>
      <c r="J307" s="183"/>
      <c r="K307" s="184"/>
      <c r="L307" s="180"/>
      <c r="M307" s="184"/>
    </row>
    <row r="308" spans="1:13">
      <c r="A308" s="190"/>
      <c r="B308" s="191"/>
      <c r="C308" s="191"/>
      <c r="D308" s="190"/>
      <c r="E308" s="191"/>
      <c r="F308" s="191"/>
      <c r="G308" s="190"/>
      <c r="H308" s="192"/>
      <c r="I308" s="192"/>
      <c r="J308" s="190"/>
      <c r="K308" s="191"/>
      <c r="L308" s="191"/>
      <c r="M308" s="191"/>
    </row>
    <row r="310" spans="1:13">
      <c r="A310" s="183"/>
      <c r="B310" s="184"/>
      <c r="C310" s="184"/>
      <c r="D310" s="183"/>
      <c r="E310" s="184"/>
      <c r="F310" s="184"/>
      <c r="G310" s="183"/>
      <c r="H310" s="185"/>
      <c r="I310" s="185"/>
      <c r="J310" s="183"/>
      <c r="K310" s="184"/>
      <c r="L310" s="180"/>
      <c r="M310" s="184"/>
    </row>
    <row r="311" spans="1:13">
      <c r="A311" s="183"/>
      <c r="B311" s="184"/>
      <c r="C311" s="184"/>
      <c r="D311" s="176"/>
      <c r="E311" s="184"/>
      <c r="F311" s="184"/>
      <c r="G311" s="183"/>
      <c r="H311" s="185"/>
      <c r="I311" s="185"/>
      <c r="J311" s="183"/>
      <c r="K311" s="184"/>
      <c r="L311" s="180"/>
      <c r="M311" s="184"/>
    </row>
    <row r="313" spans="1:13">
      <c r="A313" s="183"/>
      <c r="B313" s="184"/>
      <c r="C313" s="184"/>
      <c r="D313" s="183"/>
      <c r="E313" s="184"/>
      <c r="F313" s="184"/>
      <c r="G313" s="183"/>
      <c r="H313" s="185"/>
      <c r="I313" s="185"/>
      <c r="J313" s="183"/>
      <c r="K313" s="184"/>
      <c r="L313" s="180"/>
      <c r="M313" s="184"/>
    </row>
    <row r="314" spans="1:13">
      <c r="A314" s="183"/>
      <c r="B314" s="184"/>
      <c r="C314" s="184"/>
      <c r="D314" s="183"/>
      <c r="E314" s="184"/>
      <c r="F314" s="184"/>
      <c r="G314" s="183"/>
      <c r="H314" s="185"/>
      <c r="I314" s="185"/>
      <c r="J314" s="183"/>
      <c r="K314" s="184"/>
      <c r="L314" s="180"/>
      <c r="M314" s="184"/>
    </row>
    <row r="315" spans="1:13">
      <c r="A315" s="183"/>
      <c r="B315" s="184"/>
      <c r="C315" s="184"/>
      <c r="D315" s="183"/>
      <c r="E315" s="184"/>
      <c r="F315" s="184"/>
      <c r="G315" s="183"/>
      <c r="H315" s="185"/>
      <c r="I315" s="185"/>
      <c r="J315" s="183"/>
      <c r="K315" s="184"/>
      <c r="L315" s="180"/>
      <c r="M315" s="184"/>
    </row>
    <row r="316" spans="1:13">
      <c r="A316" s="183"/>
      <c r="B316" s="184"/>
      <c r="C316" s="184"/>
      <c r="D316" s="183"/>
      <c r="E316" s="184"/>
      <c r="F316" s="184"/>
      <c r="G316" s="183"/>
      <c r="H316" s="185"/>
      <c r="I316" s="185"/>
      <c r="J316" s="183"/>
      <c r="K316" s="184"/>
      <c r="L316" s="180"/>
      <c r="M316" s="184"/>
    </row>
    <row r="319" spans="1:13">
      <c r="A319" s="183"/>
      <c r="B319" s="184"/>
      <c r="C319" s="184"/>
      <c r="D319" s="183"/>
      <c r="E319" s="184"/>
      <c r="F319" s="184"/>
      <c r="G319" s="183"/>
      <c r="H319" s="185"/>
      <c r="I319" s="185"/>
      <c r="J319" s="183"/>
      <c r="K319" s="184"/>
      <c r="L319" s="180"/>
      <c r="M319" s="184"/>
    </row>
    <row r="320" spans="1:13">
      <c r="A320" s="190"/>
      <c r="B320" s="191"/>
      <c r="C320" s="191"/>
      <c r="D320" s="190"/>
      <c r="E320" s="191"/>
      <c r="F320" s="191"/>
      <c r="G320" s="190"/>
      <c r="H320" s="192"/>
      <c r="I320" s="192"/>
      <c r="J320" s="190"/>
      <c r="K320" s="191"/>
      <c r="L320" s="191"/>
      <c r="M320" s="191"/>
    </row>
    <row r="321" spans="1:13">
      <c r="A321" s="183"/>
      <c r="B321" s="184"/>
      <c r="C321" s="184"/>
      <c r="D321" s="176"/>
      <c r="E321" s="184"/>
      <c r="F321" s="184"/>
      <c r="G321" s="183"/>
      <c r="H321" s="185"/>
      <c r="I321" s="185"/>
      <c r="J321" s="183"/>
      <c r="K321" s="184"/>
      <c r="L321" s="180"/>
      <c r="M321" s="184"/>
    </row>
    <row r="322" spans="1:13">
      <c r="A322" s="183"/>
      <c r="B322" s="184"/>
      <c r="C322" s="184"/>
      <c r="D322" s="176"/>
      <c r="E322" s="184"/>
      <c r="F322" s="184"/>
      <c r="G322" s="183"/>
      <c r="H322" s="185"/>
      <c r="I322" s="185"/>
      <c r="J322" s="183"/>
      <c r="K322" s="184"/>
      <c r="L322" s="180"/>
      <c r="M322" s="184"/>
    </row>
    <row r="323" spans="1:13">
      <c r="A323" s="183"/>
      <c r="B323" s="184"/>
      <c r="C323" s="184"/>
      <c r="D323" s="183"/>
      <c r="E323" s="184"/>
      <c r="F323" s="184"/>
      <c r="G323" s="183"/>
      <c r="H323" s="185"/>
      <c r="I323" s="185"/>
      <c r="J323" s="183"/>
      <c r="K323" s="184"/>
      <c r="L323" s="180"/>
      <c r="M323" s="184"/>
    </row>
    <row r="325" spans="1:13">
      <c r="A325" s="183"/>
      <c r="B325" s="184"/>
      <c r="C325" s="184"/>
      <c r="D325" s="176"/>
      <c r="E325" s="184"/>
      <c r="F325" s="184"/>
      <c r="G325" s="183"/>
      <c r="H325" s="185"/>
      <c r="I325" s="185"/>
      <c r="J325" s="183"/>
      <c r="K325" s="184"/>
      <c r="L325" s="180"/>
      <c r="M325" s="184"/>
    </row>
    <row r="326" spans="1:13">
      <c r="A326" s="183"/>
      <c r="B326" s="184"/>
      <c r="C326" s="184"/>
      <c r="D326" s="183"/>
      <c r="E326" s="184"/>
      <c r="F326" s="184"/>
      <c r="G326" s="183"/>
      <c r="H326" s="185"/>
      <c r="I326" s="185"/>
      <c r="J326" s="183"/>
      <c r="K326" s="184"/>
      <c r="L326" s="180"/>
      <c r="M326" s="184"/>
    </row>
    <row r="327" spans="1:13">
      <c r="A327" s="183"/>
      <c r="B327" s="184"/>
      <c r="C327" s="184"/>
      <c r="D327" s="176"/>
      <c r="E327" s="184"/>
      <c r="F327" s="184"/>
      <c r="G327" s="183"/>
      <c r="H327" s="185"/>
      <c r="I327" s="185"/>
      <c r="J327" s="183"/>
      <c r="K327" s="184"/>
      <c r="L327" s="180"/>
      <c r="M327" s="184"/>
    </row>
    <row r="330" spans="1:13">
      <c r="A330" s="183"/>
      <c r="B330" s="184"/>
      <c r="C330" s="184"/>
      <c r="D330" s="183"/>
      <c r="E330" s="184"/>
      <c r="F330" s="184"/>
      <c r="G330" s="183"/>
      <c r="H330" s="185"/>
      <c r="I330" s="185"/>
      <c r="J330" s="183"/>
      <c r="K330" s="184"/>
      <c r="L330" s="180"/>
      <c r="M330" s="184"/>
    </row>
    <row r="331" spans="1:13">
      <c r="A331" s="183"/>
      <c r="B331" s="184"/>
      <c r="C331" s="184"/>
      <c r="D331" s="183"/>
      <c r="E331" s="184"/>
      <c r="F331" s="184"/>
      <c r="G331" s="183"/>
      <c r="H331" s="185"/>
      <c r="I331" s="185"/>
      <c r="J331" s="183"/>
      <c r="K331" s="184"/>
      <c r="L331" s="180"/>
      <c r="M331" s="184"/>
    </row>
    <row r="332" spans="1:13">
      <c r="A332" s="183"/>
      <c r="B332" s="184"/>
      <c r="C332" s="184"/>
      <c r="D332" s="176"/>
      <c r="E332" s="184"/>
      <c r="F332" s="184"/>
      <c r="G332" s="183"/>
      <c r="H332" s="185"/>
      <c r="I332" s="185"/>
      <c r="J332" s="183"/>
      <c r="K332" s="184"/>
      <c r="L332" s="180"/>
      <c r="M332" s="184"/>
    </row>
    <row r="334" spans="1:13">
      <c r="A334" s="183"/>
      <c r="B334" s="184"/>
      <c r="C334" s="184"/>
      <c r="D334" s="183"/>
      <c r="E334" s="184"/>
      <c r="F334" s="184"/>
      <c r="G334" s="183"/>
      <c r="H334" s="185"/>
      <c r="I334" s="185"/>
      <c r="J334" s="183"/>
      <c r="K334" s="184"/>
      <c r="L334" s="180"/>
      <c r="M334" s="184"/>
    </row>
    <row r="335" spans="1:13">
      <c r="A335" s="183"/>
      <c r="B335" s="184"/>
      <c r="C335" s="184"/>
      <c r="D335" s="183"/>
      <c r="E335" s="184"/>
      <c r="F335" s="184"/>
      <c r="G335" s="183"/>
      <c r="H335" s="185"/>
      <c r="I335" s="185"/>
      <c r="J335" s="183"/>
      <c r="K335" s="184"/>
      <c r="L335" s="180"/>
      <c r="M335" s="184"/>
    </row>
    <row r="338" spans="1:13">
      <c r="A338" s="183"/>
      <c r="B338" s="184"/>
      <c r="C338" s="184"/>
      <c r="D338" s="176"/>
      <c r="E338" s="184"/>
      <c r="F338" s="184"/>
      <c r="G338" s="183"/>
      <c r="H338" s="185"/>
      <c r="I338" s="185"/>
      <c r="J338" s="183"/>
      <c r="K338" s="184"/>
      <c r="L338" s="180"/>
      <c r="M338" s="184"/>
    </row>
    <row r="339" spans="1:13">
      <c r="A339" s="183"/>
      <c r="B339" s="184"/>
      <c r="C339" s="184"/>
      <c r="D339" s="183"/>
      <c r="E339" s="184"/>
      <c r="F339" s="184"/>
      <c r="G339" s="183"/>
      <c r="H339" s="185"/>
      <c r="I339" s="185"/>
      <c r="J339" s="183"/>
      <c r="K339" s="184"/>
      <c r="L339" s="180"/>
      <c r="M339" s="184"/>
    </row>
    <row r="340" spans="1:13">
      <c r="A340" s="183"/>
      <c r="B340" s="184"/>
      <c r="C340" s="184"/>
      <c r="D340" s="183"/>
      <c r="E340" s="184"/>
      <c r="F340" s="184"/>
      <c r="G340" s="183"/>
      <c r="H340" s="185"/>
      <c r="I340" s="185"/>
      <c r="J340" s="183"/>
      <c r="K340" s="184"/>
      <c r="L340" s="180"/>
      <c r="M340" s="184"/>
    </row>
    <row r="344" spans="1:13">
      <c r="A344" s="183"/>
      <c r="B344" s="184"/>
      <c r="C344" s="184"/>
      <c r="D344" s="176"/>
      <c r="E344" s="184"/>
      <c r="F344" s="184"/>
      <c r="G344" s="183"/>
      <c r="H344" s="185"/>
      <c r="I344" s="185"/>
      <c r="J344" s="183"/>
      <c r="K344" s="184"/>
      <c r="L344" s="180"/>
      <c r="M344" s="184"/>
    </row>
    <row r="345" spans="1:13">
      <c r="A345" s="183"/>
      <c r="B345" s="184"/>
      <c r="C345" s="184"/>
      <c r="D345" s="183"/>
      <c r="E345" s="184"/>
      <c r="F345" s="184"/>
      <c r="G345" s="183"/>
      <c r="H345" s="185"/>
      <c r="I345" s="185"/>
      <c r="J345" s="183"/>
      <c r="K345" s="184"/>
      <c r="L345" s="180"/>
      <c r="M345" s="184"/>
    </row>
    <row r="347" spans="1:13">
      <c r="A347" s="183"/>
      <c r="B347" s="184"/>
      <c r="C347" s="184"/>
      <c r="D347" s="176"/>
      <c r="E347" s="184"/>
      <c r="F347" s="184"/>
      <c r="G347" s="183"/>
      <c r="H347" s="185"/>
      <c r="I347" s="185"/>
      <c r="J347" s="183"/>
      <c r="K347" s="184"/>
      <c r="L347" s="180"/>
      <c r="M347" s="184"/>
    </row>
    <row r="348" spans="1:13">
      <c r="A348" s="183"/>
      <c r="B348" s="184"/>
      <c r="C348" s="184"/>
      <c r="D348" s="183"/>
      <c r="E348" s="184"/>
      <c r="F348" s="184"/>
      <c r="G348" s="183"/>
      <c r="H348" s="185"/>
      <c r="I348" s="185"/>
      <c r="J348" s="183"/>
      <c r="K348" s="184"/>
      <c r="L348" s="180"/>
      <c r="M348" s="184"/>
    </row>
    <row r="349" spans="1:13">
      <c r="A349" s="183"/>
      <c r="B349" s="184"/>
      <c r="C349" s="184"/>
      <c r="D349" s="183"/>
      <c r="E349" s="184"/>
      <c r="F349" s="184"/>
      <c r="G349" s="183"/>
      <c r="H349" s="185"/>
      <c r="I349" s="185"/>
      <c r="J349" s="183"/>
      <c r="K349" s="184"/>
      <c r="L349" s="180"/>
      <c r="M349" s="184"/>
    </row>
    <row r="350" spans="1:13">
      <c r="A350" s="183"/>
      <c r="B350" s="184"/>
      <c r="C350" s="184"/>
      <c r="D350" s="183"/>
      <c r="E350" s="184"/>
      <c r="F350" s="184"/>
      <c r="G350" s="183"/>
      <c r="H350" s="185"/>
      <c r="I350" s="185"/>
      <c r="J350" s="183"/>
      <c r="K350" s="184"/>
      <c r="L350" s="180"/>
      <c r="M350" s="184"/>
    </row>
    <row r="351" spans="1:13">
      <c r="A351" s="183"/>
      <c r="B351" s="184"/>
      <c r="C351" s="184"/>
      <c r="D351" s="183"/>
      <c r="E351" s="184"/>
      <c r="F351" s="184"/>
      <c r="G351" s="183"/>
      <c r="H351" s="185"/>
      <c r="I351" s="185"/>
      <c r="J351" s="183"/>
      <c r="K351" s="184"/>
      <c r="L351" s="180"/>
      <c r="M351" s="184"/>
    </row>
    <row r="352" spans="1:13">
      <c r="A352" s="183"/>
      <c r="B352" s="184"/>
      <c r="C352" s="184"/>
      <c r="D352" s="176"/>
      <c r="E352" s="184"/>
      <c r="F352" s="184"/>
      <c r="G352" s="183"/>
      <c r="H352" s="185"/>
      <c r="I352" s="185"/>
      <c r="J352" s="183"/>
      <c r="K352" s="184"/>
      <c r="L352" s="180"/>
      <c r="M352" s="184"/>
    </row>
    <row r="353" spans="1:13">
      <c r="A353" s="183"/>
      <c r="B353" s="184"/>
      <c r="C353" s="184"/>
      <c r="D353" s="176"/>
      <c r="E353" s="184"/>
      <c r="F353" s="184"/>
      <c r="G353" s="183"/>
      <c r="H353" s="185"/>
      <c r="I353" s="185"/>
      <c r="J353" s="183"/>
      <c r="K353" s="184"/>
      <c r="L353" s="180"/>
      <c r="M353" s="184"/>
    </row>
    <row r="354" spans="1:13">
      <c r="A354" s="183"/>
      <c r="B354" s="184"/>
      <c r="C354" s="184"/>
      <c r="D354" s="176"/>
      <c r="E354" s="184"/>
      <c r="F354" s="184"/>
      <c r="G354" s="183"/>
      <c r="H354" s="185"/>
      <c r="I354" s="185"/>
      <c r="J354" s="183"/>
      <c r="K354" s="184"/>
      <c r="L354" s="180"/>
      <c r="M354" s="184"/>
    </row>
    <row r="355" spans="1:13">
      <c r="A355" s="183"/>
      <c r="B355" s="184"/>
      <c r="C355" s="184"/>
      <c r="D355" s="183"/>
      <c r="E355" s="184"/>
      <c r="F355" s="184"/>
      <c r="G355" s="183"/>
      <c r="H355" s="185"/>
      <c r="I355" s="185"/>
      <c r="J355" s="183"/>
      <c r="K355" s="184"/>
      <c r="L355" s="180"/>
      <c r="M355" s="184"/>
    </row>
    <row r="356" spans="1:13">
      <c r="A356" s="183"/>
      <c r="B356" s="184"/>
      <c r="C356" s="184"/>
      <c r="D356" s="183"/>
      <c r="E356" s="184"/>
      <c r="F356" s="184"/>
      <c r="G356" s="183"/>
      <c r="H356" s="185"/>
      <c r="I356" s="185"/>
      <c r="J356" s="183"/>
      <c r="K356" s="184"/>
      <c r="L356" s="180"/>
      <c r="M356" s="184"/>
    </row>
    <row r="357" spans="1:13">
      <c r="A357" s="183"/>
      <c r="B357" s="184"/>
      <c r="C357" s="184"/>
      <c r="D357" s="176"/>
      <c r="E357" s="184"/>
      <c r="F357" s="184"/>
      <c r="G357" s="183"/>
      <c r="H357" s="185"/>
      <c r="I357" s="185"/>
      <c r="J357" s="183"/>
      <c r="K357" s="184"/>
      <c r="L357" s="180"/>
      <c r="M357" s="184"/>
    </row>
    <row r="358" spans="1:13">
      <c r="A358" s="183"/>
      <c r="B358" s="184"/>
      <c r="C358" s="184"/>
      <c r="D358" s="183"/>
      <c r="E358" s="184"/>
      <c r="F358" s="184"/>
      <c r="G358" s="183"/>
      <c r="H358" s="185"/>
      <c r="I358" s="185"/>
      <c r="J358" s="183"/>
      <c r="K358" s="184"/>
      <c r="L358" s="180"/>
      <c r="M358" s="184"/>
    </row>
    <row r="359" spans="1:13">
      <c r="A359" s="183"/>
      <c r="B359" s="184"/>
      <c r="C359" s="184"/>
      <c r="D359" s="176"/>
      <c r="E359" s="184"/>
      <c r="F359" s="184"/>
      <c r="G359" s="183"/>
      <c r="H359" s="185"/>
      <c r="I359" s="185"/>
      <c r="J359" s="183"/>
      <c r="K359" s="184"/>
      <c r="L359" s="180"/>
      <c r="M359" s="184"/>
    </row>
    <row r="361" spans="1:13">
      <c r="A361" s="183"/>
      <c r="B361" s="184"/>
      <c r="C361" s="184"/>
      <c r="D361" s="183"/>
      <c r="E361" s="184"/>
      <c r="F361" s="184"/>
      <c r="G361" s="183"/>
      <c r="H361" s="185"/>
      <c r="I361" s="185"/>
      <c r="J361" s="183"/>
      <c r="K361" s="184"/>
      <c r="L361" s="180"/>
      <c r="M361" s="184"/>
    </row>
    <row r="362" spans="1:13">
      <c r="A362" s="183"/>
      <c r="B362" s="184"/>
      <c r="C362" s="184"/>
      <c r="D362" s="183"/>
      <c r="E362" s="184"/>
      <c r="F362" s="184"/>
      <c r="G362" s="183"/>
      <c r="H362" s="185"/>
      <c r="I362" s="185"/>
      <c r="J362" s="183"/>
      <c r="K362" s="184"/>
      <c r="L362" s="180"/>
      <c r="M362" s="184"/>
    </row>
    <row r="363" spans="1:13">
      <c r="A363" s="183"/>
      <c r="B363" s="184"/>
      <c r="C363" s="184"/>
      <c r="D363" s="176"/>
      <c r="E363" s="184"/>
      <c r="F363" s="184"/>
      <c r="G363" s="183"/>
      <c r="H363" s="185"/>
      <c r="I363" s="185"/>
      <c r="J363" s="183"/>
      <c r="K363" s="184"/>
      <c r="L363" s="180"/>
      <c r="M363" s="184"/>
    </row>
    <row r="364" spans="1:13">
      <c r="A364" s="183"/>
      <c r="B364" s="184"/>
      <c r="C364" s="184"/>
      <c r="D364" s="176"/>
      <c r="E364" s="184"/>
      <c r="F364" s="184"/>
      <c r="G364" s="183"/>
      <c r="H364" s="185"/>
      <c r="I364" s="185"/>
      <c r="J364" s="183"/>
      <c r="K364" s="184"/>
      <c r="L364" s="180"/>
      <c r="M364" s="184"/>
    </row>
    <row r="365" spans="1:13">
      <c r="A365" s="183"/>
      <c r="B365" s="184"/>
      <c r="C365" s="184"/>
      <c r="D365" s="176"/>
      <c r="E365" s="184"/>
      <c r="F365" s="184"/>
      <c r="G365" s="183"/>
      <c r="H365" s="185"/>
      <c r="I365" s="185"/>
      <c r="J365" s="183"/>
      <c r="K365" s="184"/>
      <c r="L365" s="180"/>
      <c r="M365" s="184"/>
    </row>
    <row r="367" spans="1:13">
      <c r="A367" s="183"/>
      <c r="B367" s="184"/>
      <c r="C367" s="184"/>
      <c r="D367" s="183"/>
      <c r="E367" s="184"/>
      <c r="F367" s="184"/>
      <c r="G367" s="183"/>
      <c r="H367" s="185"/>
      <c r="I367" s="185"/>
      <c r="J367" s="183"/>
      <c r="K367" s="184"/>
      <c r="L367" s="180"/>
      <c r="M367" s="184"/>
    </row>
    <row r="368" spans="1:13">
      <c r="A368" s="183"/>
      <c r="B368" s="184"/>
      <c r="C368" s="184"/>
      <c r="D368" s="176"/>
      <c r="E368" s="184"/>
      <c r="F368" s="184"/>
      <c r="G368" s="183"/>
      <c r="H368" s="185"/>
      <c r="I368" s="185"/>
      <c r="J368" s="183"/>
      <c r="K368" s="184"/>
      <c r="L368" s="180"/>
      <c r="M368" s="184"/>
    </row>
    <row r="369" spans="1:13">
      <c r="A369" s="183"/>
      <c r="B369" s="184"/>
      <c r="C369" s="184"/>
      <c r="D369" s="176"/>
      <c r="E369" s="184"/>
      <c r="F369" s="184"/>
      <c r="G369" s="183"/>
      <c r="H369" s="185"/>
      <c r="I369" s="185"/>
      <c r="J369" s="183"/>
      <c r="K369" s="184"/>
      <c r="L369" s="180"/>
      <c r="M369" s="184"/>
    </row>
    <row r="370" spans="1:13">
      <c r="A370" s="183"/>
      <c r="B370" s="184"/>
      <c r="C370" s="184"/>
      <c r="D370" s="176"/>
      <c r="E370" s="184"/>
      <c r="F370" s="184"/>
      <c r="G370" s="183"/>
      <c r="H370" s="185"/>
      <c r="I370" s="185"/>
      <c r="J370" s="183"/>
      <c r="K370" s="184"/>
      <c r="L370" s="180"/>
      <c r="M370" s="184"/>
    </row>
    <row r="373" spans="1:13">
      <c r="A373" s="183"/>
      <c r="B373" s="184"/>
      <c r="C373" s="184"/>
      <c r="D373" s="176"/>
      <c r="E373" s="184"/>
      <c r="F373" s="184"/>
      <c r="G373" s="183"/>
      <c r="H373" s="185"/>
      <c r="I373" s="185"/>
      <c r="J373" s="183"/>
      <c r="K373" s="184"/>
      <c r="L373" s="180"/>
      <c r="M373" s="184"/>
    </row>
    <row r="375" spans="1:13">
      <c r="A375" s="183"/>
      <c r="B375" s="184"/>
      <c r="C375" s="184"/>
      <c r="D375" s="183"/>
      <c r="E375" s="184"/>
      <c r="F375" s="184"/>
      <c r="G375" s="183"/>
      <c r="H375" s="185"/>
      <c r="I375" s="185"/>
      <c r="J375" s="183"/>
      <c r="K375" s="184"/>
      <c r="L375" s="180"/>
      <c r="M375" s="184"/>
    </row>
    <row r="376" spans="1:13">
      <c r="A376" s="183"/>
      <c r="B376" s="184"/>
      <c r="C376" s="184"/>
      <c r="D376" s="176"/>
      <c r="E376" s="184"/>
      <c r="F376" s="184"/>
      <c r="G376" s="183"/>
      <c r="H376" s="185"/>
      <c r="I376" s="185"/>
      <c r="J376" s="183"/>
      <c r="K376" s="184"/>
      <c r="L376" s="180"/>
      <c r="M376" s="184"/>
    </row>
    <row r="378" spans="1:13">
      <c r="A378" s="183"/>
      <c r="B378" s="184"/>
      <c r="C378" s="184"/>
      <c r="D378" s="176"/>
      <c r="E378" s="184"/>
      <c r="F378" s="184"/>
      <c r="G378" s="183"/>
      <c r="H378" s="185"/>
      <c r="I378" s="185"/>
      <c r="J378" s="183"/>
      <c r="K378" s="184"/>
      <c r="L378" s="180"/>
      <c r="M378" s="184"/>
    </row>
    <row r="379" spans="1:13">
      <c r="A379" s="183"/>
      <c r="B379" s="184"/>
      <c r="C379" s="184"/>
      <c r="D379" s="183"/>
      <c r="E379" s="184"/>
      <c r="F379" s="184"/>
      <c r="G379" s="183"/>
      <c r="H379" s="185"/>
      <c r="I379" s="185"/>
      <c r="J379" s="183"/>
      <c r="K379" s="184"/>
      <c r="L379" s="180"/>
      <c r="M379" s="184"/>
    </row>
    <row r="381" spans="1:13">
      <c r="A381" s="183"/>
      <c r="B381" s="184"/>
      <c r="C381" s="184"/>
      <c r="D381" s="176"/>
      <c r="E381" s="184"/>
      <c r="F381" s="184"/>
      <c r="G381" s="183"/>
      <c r="H381" s="185"/>
      <c r="I381" s="185"/>
      <c r="J381" s="183"/>
      <c r="K381" s="184"/>
      <c r="L381" s="180"/>
      <c r="M381" s="184"/>
    </row>
    <row r="382" spans="1:13">
      <c r="A382" s="183"/>
      <c r="B382" s="184"/>
      <c r="C382" s="184"/>
      <c r="D382" s="183"/>
      <c r="E382" s="184"/>
      <c r="F382" s="184"/>
      <c r="G382" s="183"/>
      <c r="H382" s="185"/>
      <c r="I382" s="185"/>
      <c r="J382" s="183"/>
      <c r="K382" s="184"/>
      <c r="L382" s="180"/>
      <c r="M382" s="184"/>
    </row>
    <row r="384" spans="1:13">
      <c r="A384" s="183"/>
      <c r="B384" s="184"/>
      <c r="C384" s="184"/>
      <c r="D384" s="183"/>
      <c r="E384" s="184"/>
      <c r="F384" s="184"/>
      <c r="G384" s="183"/>
      <c r="H384" s="185"/>
      <c r="I384" s="185"/>
      <c r="J384" s="183"/>
      <c r="K384" s="184"/>
      <c r="L384" s="180"/>
      <c r="M384" s="184"/>
    </row>
    <row r="385" spans="1:13">
      <c r="A385" s="183"/>
      <c r="B385" s="184"/>
      <c r="C385" s="184"/>
      <c r="D385" s="183"/>
      <c r="E385" s="184"/>
      <c r="F385" s="184"/>
      <c r="G385" s="183"/>
      <c r="H385" s="185"/>
      <c r="I385" s="185"/>
      <c r="J385" s="183"/>
      <c r="K385" s="184"/>
      <c r="L385" s="180"/>
      <c r="M385" s="184"/>
    </row>
    <row r="386" spans="1:13">
      <c r="A386" s="183"/>
      <c r="B386" s="184"/>
      <c r="C386" s="184"/>
      <c r="D386" s="176"/>
      <c r="E386" s="184"/>
      <c r="F386" s="184"/>
      <c r="G386" s="183"/>
      <c r="H386" s="185"/>
      <c r="I386" s="185"/>
      <c r="J386" s="183"/>
      <c r="K386" s="184"/>
      <c r="L386" s="180"/>
      <c r="M386" s="184"/>
    </row>
    <row r="387" spans="1:13">
      <c r="A387" s="183"/>
      <c r="B387" s="184"/>
      <c r="C387" s="184"/>
      <c r="D387" s="183"/>
      <c r="E387" s="184"/>
      <c r="F387" s="184"/>
      <c r="G387" s="183"/>
      <c r="H387" s="185"/>
      <c r="I387" s="185"/>
      <c r="J387" s="183"/>
      <c r="K387" s="184"/>
      <c r="L387" s="180"/>
      <c r="M387" s="184"/>
    </row>
    <row r="389" spans="1:13">
      <c r="A389" s="183"/>
      <c r="B389" s="184"/>
      <c r="C389" s="184"/>
      <c r="D389" s="183"/>
      <c r="E389" s="184"/>
      <c r="F389" s="184"/>
      <c r="G389" s="183"/>
      <c r="H389" s="185"/>
      <c r="I389" s="185"/>
      <c r="J389" s="183"/>
      <c r="K389" s="184"/>
      <c r="L389" s="180"/>
      <c r="M389" s="184"/>
    </row>
    <row r="390" spans="1:13">
      <c r="A390" s="183"/>
      <c r="B390" s="184"/>
      <c r="C390" s="184"/>
      <c r="D390" s="183"/>
      <c r="E390" s="184"/>
      <c r="F390" s="184"/>
      <c r="G390" s="183"/>
      <c r="H390" s="185"/>
      <c r="I390" s="185"/>
      <c r="J390" s="183"/>
      <c r="K390" s="184"/>
      <c r="L390" s="180"/>
      <c r="M390" s="184"/>
    </row>
    <row r="391" spans="1:13">
      <c r="A391" s="183"/>
      <c r="B391" s="184"/>
      <c r="C391" s="184"/>
      <c r="D391" s="176"/>
      <c r="E391" s="184"/>
      <c r="F391" s="184"/>
      <c r="G391" s="183"/>
      <c r="H391" s="185"/>
      <c r="I391" s="185"/>
      <c r="J391" s="183"/>
      <c r="K391" s="184"/>
      <c r="L391" s="180"/>
      <c r="M391" s="184"/>
    </row>
    <row r="392" spans="1:13">
      <c r="A392" s="183"/>
      <c r="B392" s="184"/>
      <c r="C392" s="184"/>
      <c r="D392" s="183"/>
      <c r="E392" s="184"/>
      <c r="F392" s="184"/>
      <c r="G392" s="183"/>
      <c r="H392" s="185"/>
      <c r="I392" s="185"/>
      <c r="J392" s="183"/>
      <c r="K392" s="184"/>
      <c r="L392" s="180"/>
      <c r="M392" s="184"/>
    </row>
    <row r="393" spans="1:13">
      <c r="A393" s="183"/>
      <c r="B393" s="184"/>
      <c r="C393" s="184"/>
      <c r="D393" s="183"/>
      <c r="E393" s="184"/>
      <c r="F393" s="184"/>
      <c r="G393" s="183"/>
      <c r="H393" s="185"/>
      <c r="I393" s="185"/>
      <c r="J393" s="183"/>
      <c r="K393" s="184"/>
      <c r="L393" s="180"/>
      <c r="M393" s="184"/>
    </row>
    <row r="394" spans="1:13">
      <c r="A394" s="183"/>
      <c r="B394" s="184"/>
      <c r="C394" s="184"/>
      <c r="D394" s="176"/>
      <c r="E394" s="184"/>
      <c r="F394" s="184"/>
      <c r="G394" s="183"/>
      <c r="H394" s="185"/>
      <c r="I394" s="185"/>
      <c r="J394" s="183"/>
      <c r="K394" s="184"/>
      <c r="L394" s="180"/>
      <c r="M394" s="184"/>
    </row>
    <row r="395" spans="1:13">
      <c r="A395" s="183"/>
      <c r="B395" s="184"/>
      <c r="C395" s="184"/>
      <c r="D395" s="183"/>
      <c r="E395" s="184"/>
      <c r="F395" s="184"/>
      <c r="G395" s="183"/>
      <c r="H395" s="185"/>
      <c r="I395" s="185"/>
      <c r="J395" s="183"/>
      <c r="K395" s="184"/>
      <c r="L395" s="180"/>
      <c r="M395" s="184"/>
    </row>
    <row r="396" spans="1:13">
      <c r="A396" s="183"/>
      <c r="B396" s="184"/>
      <c r="C396" s="184"/>
      <c r="D396" s="176"/>
      <c r="E396" s="184"/>
      <c r="F396" s="184"/>
      <c r="G396" s="183"/>
      <c r="H396" s="185"/>
      <c r="I396" s="185"/>
      <c r="J396" s="183"/>
      <c r="K396" s="184"/>
      <c r="L396" s="180"/>
      <c r="M396" s="184"/>
    </row>
    <row r="397" spans="1:13">
      <c r="A397" s="183"/>
      <c r="B397" s="184"/>
      <c r="C397" s="184"/>
      <c r="D397" s="176"/>
      <c r="E397" s="184"/>
      <c r="F397" s="184"/>
      <c r="G397" s="183"/>
      <c r="H397" s="185"/>
      <c r="I397" s="185"/>
      <c r="J397" s="183"/>
      <c r="K397" s="184"/>
      <c r="L397" s="180"/>
      <c r="M397" s="184"/>
    </row>
    <row r="398" spans="1:13">
      <c r="A398" s="183"/>
      <c r="B398" s="184"/>
      <c r="C398" s="184"/>
      <c r="D398" s="176"/>
      <c r="E398" s="184"/>
      <c r="F398" s="184"/>
      <c r="G398" s="183"/>
      <c r="H398" s="185"/>
      <c r="I398" s="185"/>
      <c r="J398" s="183"/>
      <c r="K398" s="184"/>
      <c r="L398" s="180"/>
      <c r="M398" s="184"/>
    </row>
    <row r="399" spans="1:13">
      <c r="A399" s="183"/>
      <c r="B399" s="184"/>
      <c r="C399" s="184"/>
      <c r="D399" s="176"/>
      <c r="E399" s="184"/>
      <c r="F399" s="184"/>
      <c r="G399" s="183"/>
      <c r="H399" s="185"/>
      <c r="I399" s="185"/>
      <c r="J399" s="183"/>
      <c r="K399" s="184"/>
      <c r="L399" s="180"/>
      <c r="M399" s="184"/>
    </row>
    <row r="400" spans="1:13">
      <c r="A400" s="183"/>
      <c r="B400" s="184"/>
      <c r="C400" s="184"/>
      <c r="D400" s="183"/>
      <c r="E400" s="184"/>
      <c r="F400" s="184"/>
      <c r="G400" s="183"/>
      <c r="H400" s="185"/>
      <c r="I400" s="185"/>
      <c r="J400" s="183"/>
      <c r="K400" s="184"/>
      <c r="L400" s="180"/>
      <c r="M400" s="184"/>
    </row>
    <row r="401" spans="1:13">
      <c r="A401" s="183"/>
      <c r="B401" s="184"/>
      <c r="C401" s="184"/>
      <c r="D401" s="183"/>
      <c r="E401" s="184"/>
      <c r="F401" s="184"/>
      <c r="G401" s="183"/>
      <c r="H401" s="185"/>
      <c r="I401" s="185"/>
      <c r="J401" s="183"/>
      <c r="K401" s="184"/>
      <c r="L401" s="180"/>
      <c r="M401" s="184"/>
    </row>
    <row r="402" spans="1:13">
      <c r="A402" s="183"/>
      <c r="B402" s="184"/>
      <c r="C402" s="184"/>
      <c r="D402" s="176"/>
      <c r="E402" s="184"/>
      <c r="F402" s="184"/>
      <c r="G402" s="183"/>
      <c r="H402" s="185"/>
      <c r="I402" s="185"/>
      <c r="J402" s="183"/>
      <c r="K402" s="184"/>
      <c r="L402" s="180"/>
      <c r="M402" s="184"/>
    </row>
    <row r="403" spans="1:13">
      <c r="A403" s="183"/>
      <c r="B403" s="184"/>
      <c r="C403" s="184"/>
      <c r="D403" s="183"/>
      <c r="E403" s="184"/>
      <c r="F403" s="184"/>
      <c r="G403" s="183"/>
      <c r="H403" s="185"/>
      <c r="I403" s="185"/>
      <c r="J403" s="183"/>
      <c r="K403" s="184"/>
      <c r="L403" s="180"/>
      <c r="M403" s="184"/>
    </row>
    <row r="404" spans="1:13">
      <c r="A404" s="183"/>
      <c r="B404" s="184"/>
      <c r="C404" s="184"/>
      <c r="D404" s="176"/>
      <c r="E404" s="184"/>
      <c r="F404" s="184"/>
      <c r="G404" s="183"/>
      <c r="H404" s="185"/>
      <c r="I404" s="185"/>
      <c r="J404" s="183"/>
      <c r="K404" s="184"/>
      <c r="L404" s="180"/>
      <c r="M404" s="184"/>
    </row>
    <row r="406" spans="1:13">
      <c r="A406" s="183"/>
      <c r="B406" s="184"/>
      <c r="C406" s="184"/>
      <c r="D406" s="176"/>
      <c r="E406" s="184"/>
      <c r="F406" s="184"/>
      <c r="G406" s="183"/>
      <c r="H406" s="185"/>
      <c r="I406" s="185"/>
      <c r="J406" s="183"/>
      <c r="K406" s="184"/>
      <c r="L406" s="180"/>
      <c r="M406" s="184"/>
    </row>
    <row r="407" spans="1:13">
      <c r="A407" s="183"/>
      <c r="B407" s="184"/>
      <c r="C407" s="184"/>
      <c r="D407" s="183"/>
      <c r="E407" s="184"/>
      <c r="F407" s="184"/>
      <c r="G407" s="183"/>
      <c r="H407" s="185"/>
      <c r="I407" s="185"/>
      <c r="J407" s="183"/>
      <c r="K407" s="184"/>
      <c r="L407" s="180"/>
      <c r="M407" s="184"/>
    </row>
    <row r="408" spans="1:13">
      <c r="A408" s="183"/>
      <c r="B408" s="184"/>
      <c r="C408" s="184"/>
      <c r="D408" s="183"/>
      <c r="E408" s="184"/>
      <c r="F408" s="184"/>
      <c r="G408" s="183"/>
      <c r="H408" s="185"/>
      <c r="I408" s="185"/>
      <c r="J408" s="183"/>
      <c r="K408" s="184"/>
      <c r="L408" s="180"/>
      <c r="M408" s="184"/>
    </row>
    <row r="411" spans="1:13">
      <c r="A411" s="183"/>
      <c r="B411" s="184"/>
      <c r="C411" s="184"/>
      <c r="D411" s="183"/>
      <c r="E411" s="184"/>
      <c r="F411" s="184"/>
      <c r="G411" s="183"/>
      <c r="H411" s="185"/>
      <c r="I411" s="185"/>
      <c r="J411" s="183"/>
      <c r="K411" s="184"/>
      <c r="L411" s="180"/>
      <c r="M411" s="184"/>
    </row>
    <row r="412" spans="1:13">
      <c r="A412" s="183"/>
      <c r="B412" s="184"/>
      <c r="C412" s="184"/>
      <c r="D412" s="183"/>
      <c r="E412" s="184"/>
      <c r="F412" s="184"/>
      <c r="G412" s="183"/>
      <c r="H412" s="185"/>
      <c r="I412" s="185"/>
      <c r="J412" s="183"/>
      <c r="K412" s="184"/>
      <c r="L412" s="180"/>
      <c r="M412" s="184"/>
    </row>
    <row r="413" spans="1:13">
      <c r="A413" s="183"/>
      <c r="B413" s="184"/>
      <c r="C413" s="184"/>
      <c r="D413" s="183"/>
      <c r="E413" s="184"/>
      <c r="F413" s="184"/>
      <c r="G413" s="183"/>
      <c r="H413" s="185"/>
      <c r="I413" s="185"/>
      <c r="J413" s="183"/>
      <c r="K413" s="184"/>
      <c r="L413" s="180"/>
      <c r="M413" s="184"/>
    </row>
    <row r="415" spans="1:13">
      <c r="A415" s="183"/>
      <c r="B415" s="184"/>
      <c r="C415" s="184"/>
      <c r="D415" s="176"/>
      <c r="E415" s="184"/>
      <c r="F415" s="184"/>
      <c r="G415" s="183"/>
      <c r="H415" s="185"/>
      <c r="I415" s="185"/>
      <c r="J415" s="183"/>
      <c r="K415" s="184"/>
      <c r="L415" s="180"/>
      <c r="M415" s="184"/>
    </row>
    <row r="418" spans="1:13">
      <c r="A418" s="183"/>
      <c r="B418" s="184"/>
      <c r="C418" s="184"/>
      <c r="D418" s="183"/>
      <c r="E418" s="184"/>
      <c r="F418" s="184"/>
      <c r="G418" s="183"/>
      <c r="H418" s="185"/>
      <c r="I418" s="185"/>
      <c r="J418" s="183"/>
      <c r="K418" s="184"/>
      <c r="L418" s="180"/>
      <c r="M418" s="184"/>
    </row>
    <row r="420" spans="1:13">
      <c r="A420" s="183"/>
      <c r="B420" s="184"/>
      <c r="C420" s="184"/>
      <c r="D420" s="183"/>
      <c r="E420" s="184"/>
      <c r="F420" s="184"/>
      <c r="G420" s="183"/>
      <c r="H420" s="185"/>
      <c r="I420" s="185"/>
      <c r="J420" s="183"/>
      <c r="K420" s="184"/>
      <c r="L420" s="180"/>
      <c r="M420" s="184"/>
    </row>
    <row r="421" spans="1:13">
      <c r="A421" s="183"/>
      <c r="B421" s="184"/>
      <c r="C421" s="184"/>
      <c r="D421" s="176"/>
      <c r="E421" s="184"/>
      <c r="F421" s="184"/>
      <c r="G421" s="183"/>
      <c r="H421" s="185"/>
      <c r="I421" s="185"/>
      <c r="J421" s="183"/>
      <c r="K421" s="184"/>
      <c r="L421" s="180"/>
      <c r="M421" s="184"/>
    </row>
    <row r="422" spans="1:13">
      <c r="A422" s="183"/>
      <c r="B422" s="184"/>
      <c r="C422" s="184"/>
      <c r="D422" s="183"/>
      <c r="E422" s="184"/>
      <c r="F422" s="184"/>
      <c r="G422" s="183"/>
      <c r="H422" s="185"/>
      <c r="I422" s="185"/>
      <c r="J422" s="183"/>
      <c r="K422" s="184"/>
      <c r="L422" s="180"/>
      <c r="M422" s="184"/>
    </row>
    <row r="423" spans="1:13">
      <c r="A423" s="183"/>
      <c r="B423" s="184"/>
      <c r="C423" s="184"/>
      <c r="D423" s="183"/>
      <c r="E423" s="184"/>
      <c r="F423" s="184"/>
      <c r="G423" s="183"/>
      <c r="H423" s="185"/>
      <c r="I423" s="185"/>
      <c r="J423" s="183"/>
      <c r="K423" s="184"/>
      <c r="L423" s="180"/>
      <c r="M423" s="184"/>
    </row>
    <row r="424" spans="1:13">
      <c r="A424" s="183"/>
      <c r="B424" s="184"/>
      <c r="C424" s="184"/>
      <c r="D424" s="183"/>
      <c r="E424" s="184"/>
      <c r="F424" s="184"/>
      <c r="G424" s="183"/>
      <c r="H424" s="185"/>
      <c r="I424" s="185"/>
      <c r="J424" s="183"/>
      <c r="K424" s="184"/>
      <c r="L424" s="180"/>
      <c r="M424" s="184"/>
    </row>
    <row r="425" spans="1:13">
      <c r="A425" s="183"/>
      <c r="B425" s="184"/>
      <c r="C425" s="184"/>
      <c r="D425" s="183"/>
      <c r="E425" s="184"/>
      <c r="F425" s="184"/>
      <c r="G425" s="183"/>
      <c r="H425" s="185"/>
      <c r="I425" s="185"/>
      <c r="J425" s="183"/>
      <c r="K425" s="184"/>
      <c r="L425" s="180"/>
      <c r="M425" s="184"/>
    </row>
    <row r="426" spans="1:13">
      <c r="A426" s="183"/>
      <c r="B426" s="184"/>
      <c r="C426" s="184"/>
      <c r="D426" s="183"/>
      <c r="E426" s="184"/>
      <c r="F426" s="184"/>
      <c r="G426" s="183"/>
      <c r="H426" s="185"/>
      <c r="I426" s="185"/>
      <c r="J426" s="183"/>
      <c r="K426" s="184"/>
      <c r="L426" s="180"/>
      <c r="M426" s="184"/>
    </row>
    <row r="427" spans="1:13">
      <c r="A427" s="183"/>
      <c r="B427" s="184"/>
      <c r="C427" s="184"/>
      <c r="D427" s="183"/>
      <c r="E427" s="184"/>
      <c r="F427" s="184"/>
      <c r="G427" s="183"/>
      <c r="H427" s="185"/>
      <c r="I427" s="185"/>
      <c r="J427" s="183"/>
      <c r="K427" s="184"/>
      <c r="L427" s="180"/>
      <c r="M427" s="184"/>
    </row>
    <row r="428" spans="1:13">
      <c r="A428" s="183"/>
      <c r="B428" s="184"/>
      <c r="C428" s="184"/>
      <c r="D428" s="183"/>
      <c r="E428" s="184"/>
      <c r="F428" s="184"/>
      <c r="G428" s="183"/>
      <c r="H428" s="185"/>
      <c r="I428" s="185"/>
      <c r="J428" s="183"/>
      <c r="K428" s="184"/>
      <c r="L428" s="180"/>
      <c r="M428" s="184"/>
    </row>
    <row r="433" spans="1:13">
      <c r="A433" s="183"/>
      <c r="B433" s="184"/>
      <c r="C433" s="184"/>
      <c r="D433" s="183"/>
      <c r="E433" s="184"/>
      <c r="F433" s="184"/>
      <c r="G433" s="183"/>
      <c r="H433" s="185"/>
      <c r="I433" s="185"/>
      <c r="J433" s="183"/>
      <c r="K433" s="184"/>
      <c r="L433" s="180"/>
      <c r="M433" s="184"/>
    </row>
    <row r="435" spans="1:13">
      <c r="A435" s="183"/>
      <c r="B435" s="184"/>
      <c r="C435" s="184"/>
      <c r="D435" s="176"/>
      <c r="E435" s="184"/>
      <c r="F435" s="184"/>
      <c r="G435" s="183"/>
      <c r="H435" s="185"/>
      <c r="I435" s="185"/>
      <c r="J435" s="183"/>
      <c r="K435" s="184"/>
      <c r="L435" s="180"/>
      <c r="M435" s="184"/>
    </row>
    <row r="438" spans="1:13">
      <c r="A438" s="183"/>
      <c r="B438" s="184"/>
      <c r="C438" s="184"/>
      <c r="D438" s="183"/>
      <c r="E438" s="184"/>
      <c r="F438" s="184"/>
      <c r="G438" s="183"/>
      <c r="H438" s="185"/>
      <c r="I438" s="185"/>
      <c r="J438" s="183"/>
      <c r="K438" s="184"/>
      <c r="L438" s="180"/>
      <c r="M438" s="184"/>
    </row>
    <row r="439" spans="1:13">
      <c r="A439" s="183"/>
      <c r="B439" s="184"/>
      <c r="C439" s="184"/>
      <c r="D439" s="183"/>
      <c r="E439" s="184"/>
      <c r="F439" s="184"/>
      <c r="G439" s="183"/>
      <c r="H439" s="185"/>
      <c r="I439" s="185"/>
      <c r="J439" s="183"/>
      <c r="K439" s="184"/>
      <c r="L439" s="180"/>
      <c r="M439" s="184"/>
    </row>
    <row r="440" spans="1:13">
      <c r="A440" s="183"/>
      <c r="B440" s="184"/>
      <c r="C440" s="184"/>
      <c r="D440" s="176"/>
      <c r="E440" s="184"/>
      <c r="F440" s="184"/>
      <c r="G440" s="183"/>
      <c r="H440" s="185"/>
      <c r="I440" s="185"/>
      <c r="J440" s="183"/>
      <c r="K440" s="184"/>
      <c r="L440" s="180"/>
      <c r="M440" s="184"/>
    </row>
    <row r="441" spans="1:13">
      <c r="A441" s="183"/>
      <c r="B441" s="184"/>
      <c r="C441" s="184"/>
      <c r="D441" s="176"/>
      <c r="E441" s="184"/>
      <c r="F441" s="184"/>
      <c r="G441" s="183"/>
      <c r="H441" s="185"/>
      <c r="I441" s="185"/>
      <c r="J441" s="183"/>
      <c r="K441" s="184"/>
      <c r="L441" s="180"/>
      <c r="M441" s="184"/>
    </row>
    <row r="442" spans="1:13">
      <c r="A442" s="183"/>
      <c r="B442" s="184"/>
      <c r="C442" s="184"/>
      <c r="D442" s="183"/>
      <c r="E442" s="184"/>
      <c r="F442" s="184"/>
      <c r="G442" s="183"/>
      <c r="H442" s="185"/>
      <c r="I442" s="185"/>
      <c r="J442" s="183"/>
      <c r="K442" s="184"/>
      <c r="L442" s="180"/>
      <c r="M442" s="184"/>
    </row>
    <row r="443" spans="1:13">
      <c r="A443" s="183"/>
      <c r="B443" s="184"/>
      <c r="C443" s="184"/>
      <c r="D443" s="176"/>
      <c r="E443" s="184"/>
      <c r="F443" s="184"/>
      <c r="G443" s="183"/>
      <c r="H443" s="185"/>
      <c r="I443" s="185"/>
      <c r="J443" s="183"/>
      <c r="K443" s="184"/>
      <c r="L443" s="180"/>
      <c r="M443" s="184"/>
    </row>
    <row r="444" spans="1:13">
      <c r="A444" s="183"/>
      <c r="B444" s="184"/>
      <c r="C444" s="184"/>
      <c r="D444" s="183"/>
      <c r="E444" s="184"/>
      <c r="F444" s="184"/>
      <c r="G444" s="183"/>
      <c r="H444" s="185"/>
      <c r="I444" s="185"/>
      <c r="J444" s="183"/>
      <c r="K444" s="184"/>
      <c r="L444" s="180"/>
      <c r="M444" s="184"/>
    </row>
    <row r="446" spans="1:13">
      <c r="A446" s="183"/>
      <c r="B446" s="184"/>
      <c r="C446" s="184"/>
      <c r="D446" s="183"/>
      <c r="E446" s="184"/>
      <c r="F446" s="184"/>
      <c r="G446" s="183"/>
      <c r="H446" s="185"/>
      <c r="I446" s="185"/>
      <c r="J446" s="183"/>
      <c r="K446" s="184"/>
      <c r="L446" s="180"/>
      <c r="M446" s="184"/>
    </row>
    <row r="447" spans="1:13">
      <c r="A447" s="183"/>
      <c r="B447" s="184"/>
      <c r="C447" s="184"/>
      <c r="D447" s="176"/>
      <c r="E447" s="184"/>
      <c r="F447" s="184"/>
      <c r="G447" s="183"/>
      <c r="H447" s="185"/>
      <c r="I447" s="185"/>
      <c r="J447" s="183"/>
      <c r="K447" s="184"/>
      <c r="L447" s="180"/>
      <c r="M447" s="184"/>
    </row>
    <row r="448" spans="1:13">
      <c r="A448" s="183"/>
      <c r="B448" s="184"/>
      <c r="C448" s="184"/>
      <c r="D448" s="183"/>
      <c r="E448" s="184"/>
      <c r="F448" s="184"/>
      <c r="G448" s="183"/>
      <c r="H448" s="185"/>
      <c r="I448" s="185"/>
      <c r="J448" s="183"/>
      <c r="K448" s="184"/>
      <c r="L448" s="180"/>
      <c r="M448" s="184"/>
    </row>
    <row r="449" spans="1:13">
      <c r="A449" s="183"/>
      <c r="B449" s="184"/>
      <c r="C449" s="184"/>
      <c r="D449" s="183"/>
      <c r="E449" s="184"/>
      <c r="F449" s="184"/>
      <c r="G449" s="183"/>
      <c r="H449" s="185"/>
      <c r="I449" s="185"/>
      <c r="J449" s="183"/>
      <c r="K449" s="184"/>
      <c r="L449" s="180"/>
      <c r="M449" s="184"/>
    </row>
    <row r="450" spans="1:13">
      <c r="A450" s="183"/>
      <c r="B450" s="184"/>
      <c r="C450" s="184"/>
      <c r="D450" s="183"/>
      <c r="E450" s="184"/>
      <c r="F450" s="184"/>
      <c r="G450" s="183"/>
      <c r="H450" s="185"/>
      <c r="I450" s="185"/>
      <c r="J450" s="183"/>
      <c r="K450" s="184"/>
      <c r="L450" s="180"/>
      <c r="M450" s="184"/>
    </row>
    <row r="451" spans="1:13">
      <c r="A451" s="183"/>
      <c r="B451" s="184"/>
      <c r="C451" s="184"/>
      <c r="D451" s="176"/>
      <c r="E451" s="184"/>
      <c r="F451" s="184"/>
      <c r="G451" s="183"/>
      <c r="H451" s="185"/>
      <c r="I451" s="185"/>
      <c r="J451" s="183"/>
      <c r="K451" s="184"/>
      <c r="L451" s="180"/>
      <c r="M451" s="184"/>
    </row>
    <row r="453" spans="1:13">
      <c r="A453" s="183"/>
      <c r="B453" s="184"/>
      <c r="C453" s="184"/>
      <c r="D453" s="183"/>
      <c r="E453" s="184"/>
      <c r="F453" s="184"/>
      <c r="G453" s="183"/>
      <c r="H453" s="185"/>
      <c r="I453" s="185"/>
      <c r="J453" s="183"/>
      <c r="K453" s="184"/>
      <c r="L453" s="180"/>
      <c r="M453" s="184"/>
    </row>
    <row r="455" spans="1:13">
      <c r="A455" s="183"/>
      <c r="B455" s="184"/>
      <c r="C455" s="184"/>
      <c r="D455" s="176"/>
      <c r="E455" s="184"/>
      <c r="F455" s="184"/>
      <c r="G455" s="183"/>
      <c r="H455" s="185"/>
      <c r="I455" s="185"/>
      <c r="J455" s="183"/>
      <c r="K455" s="184"/>
      <c r="L455" s="180"/>
      <c r="M455" s="184"/>
    </row>
    <row r="456" spans="1:13">
      <c r="A456" s="183"/>
      <c r="B456" s="184"/>
      <c r="C456" s="184"/>
      <c r="D456" s="183"/>
      <c r="E456" s="184"/>
      <c r="F456" s="184"/>
      <c r="G456" s="183"/>
      <c r="H456" s="185"/>
      <c r="I456" s="185"/>
      <c r="J456" s="183"/>
      <c r="K456" s="184"/>
      <c r="L456" s="180"/>
      <c r="M456" s="184"/>
    </row>
    <row r="457" spans="1:13">
      <c r="A457" s="183"/>
      <c r="B457" s="184"/>
      <c r="C457" s="184"/>
      <c r="D457" s="183"/>
      <c r="E457" s="184"/>
      <c r="F457" s="184"/>
      <c r="G457" s="183"/>
      <c r="H457" s="185"/>
      <c r="I457" s="185"/>
      <c r="J457" s="183"/>
      <c r="K457" s="184"/>
      <c r="L457" s="180"/>
      <c r="M457" s="184"/>
    </row>
    <row r="459" spans="1:13">
      <c r="A459" s="183"/>
      <c r="B459" s="184"/>
      <c r="C459" s="184"/>
      <c r="D459" s="183"/>
      <c r="E459" s="184"/>
      <c r="F459" s="184"/>
      <c r="G459" s="183"/>
      <c r="H459" s="185"/>
      <c r="I459" s="185"/>
      <c r="J459" s="183"/>
      <c r="K459" s="184"/>
      <c r="L459" s="180"/>
      <c r="M459" s="184"/>
    </row>
    <row r="460" spans="1:13">
      <c r="A460" s="183"/>
      <c r="B460" s="184"/>
      <c r="C460" s="184"/>
      <c r="D460" s="183"/>
      <c r="E460" s="184"/>
      <c r="F460" s="184"/>
      <c r="G460" s="183"/>
      <c r="H460" s="185"/>
      <c r="I460" s="185"/>
      <c r="J460" s="183"/>
      <c r="K460" s="184"/>
      <c r="L460" s="180"/>
      <c r="M460" s="184"/>
    </row>
    <row r="462" spans="1:13">
      <c r="A462" s="183"/>
      <c r="B462" s="184"/>
      <c r="C462" s="184"/>
      <c r="D462" s="176"/>
      <c r="E462" s="184"/>
      <c r="F462" s="184"/>
      <c r="G462" s="183"/>
      <c r="H462" s="185"/>
      <c r="I462" s="185"/>
      <c r="J462" s="183"/>
      <c r="K462" s="184"/>
      <c r="L462" s="180"/>
      <c r="M462" s="184"/>
    </row>
    <row r="463" spans="1:13">
      <c r="A463" s="183"/>
      <c r="B463" s="184"/>
      <c r="C463" s="184"/>
      <c r="D463" s="176"/>
      <c r="E463" s="184"/>
      <c r="F463" s="184"/>
      <c r="G463" s="183"/>
      <c r="H463" s="185"/>
      <c r="I463" s="185"/>
      <c r="J463" s="183"/>
      <c r="K463" s="184"/>
      <c r="L463" s="180"/>
      <c r="M463" s="184"/>
    </row>
    <row r="464" spans="1:13">
      <c r="A464" s="183"/>
      <c r="B464" s="184"/>
      <c r="C464" s="184"/>
      <c r="D464" s="183"/>
      <c r="E464" s="184"/>
      <c r="F464" s="184"/>
      <c r="G464" s="183"/>
      <c r="H464" s="185"/>
      <c r="I464" s="185"/>
      <c r="J464" s="183"/>
      <c r="K464" s="184"/>
      <c r="L464" s="180"/>
      <c r="M464" s="184"/>
    </row>
    <row r="465" spans="1:13">
      <c r="A465" s="183"/>
      <c r="B465" s="184"/>
      <c r="C465" s="184"/>
      <c r="D465" s="176"/>
      <c r="E465" s="184"/>
      <c r="F465" s="184"/>
      <c r="G465" s="183"/>
      <c r="H465" s="185"/>
      <c r="I465" s="185"/>
      <c r="J465" s="183"/>
      <c r="K465" s="184"/>
      <c r="L465" s="180"/>
      <c r="M465" s="184"/>
    </row>
    <row r="466" spans="1:13">
      <c r="A466" s="183"/>
      <c r="B466" s="184"/>
      <c r="C466" s="184"/>
      <c r="D466" s="176"/>
      <c r="E466" s="184"/>
      <c r="F466" s="184"/>
      <c r="G466" s="183"/>
      <c r="H466" s="185"/>
      <c r="I466" s="185"/>
      <c r="J466" s="183"/>
      <c r="K466" s="184"/>
      <c r="L466" s="180"/>
      <c r="M466" s="184"/>
    </row>
    <row r="467" spans="1:13">
      <c r="A467" s="183"/>
      <c r="B467" s="184"/>
      <c r="C467" s="184"/>
      <c r="D467" s="183"/>
      <c r="E467" s="184"/>
      <c r="F467" s="184"/>
      <c r="G467" s="183"/>
      <c r="H467" s="185"/>
      <c r="I467" s="185"/>
      <c r="J467" s="183"/>
      <c r="K467" s="184"/>
      <c r="L467" s="180"/>
      <c r="M467" s="184"/>
    </row>
    <row r="468" spans="1:13">
      <c r="A468" s="183"/>
      <c r="B468" s="184"/>
      <c r="C468" s="184"/>
      <c r="D468" s="183"/>
      <c r="E468" s="184"/>
      <c r="F468" s="184"/>
      <c r="G468" s="183"/>
      <c r="H468" s="185"/>
      <c r="I468" s="185"/>
      <c r="J468" s="183"/>
      <c r="K468" s="184"/>
      <c r="L468" s="180"/>
      <c r="M468" s="184"/>
    </row>
    <row r="471" spans="1:13">
      <c r="A471" s="183"/>
      <c r="B471" s="184"/>
      <c r="C471" s="184"/>
      <c r="D471" s="183"/>
      <c r="E471" s="184"/>
      <c r="F471" s="184"/>
      <c r="G471" s="183"/>
      <c r="H471" s="185"/>
      <c r="I471" s="185"/>
      <c r="J471" s="183"/>
      <c r="K471" s="184"/>
      <c r="L471" s="180"/>
      <c r="M471" s="184"/>
    </row>
    <row r="472" spans="1:13">
      <c r="A472" s="183"/>
      <c r="B472" s="184"/>
      <c r="C472" s="184"/>
      <c r="D472" s="176"/>
      <c r="E472" s="184"/>
      <c r="F472" s="184"/>
      <c r="G472" s="183"/>
      <c r="H472" s="185"/>
      <c r="I472" s="185"/>
      <c r="J472" s="183"/>
      <c r="K472" s="184"/>
      <c r="L472" s="180"/>
      <c r="M472" s="184"/>
    </row>
    <row r="475" spans="1:13">
      <c r="A475" s="183"/>
      <c r="B475" s="184"/>
      <c r="C475" s="184"/>
      <c r="D475" s="183"/>
      <c r="E475" s="184"/>
      <c r="F475" s="184"/>
      <c r="G475" s="183"/>
      <c r="H475" s="185"/>
      <c r="I475" s="185"/>
      <c r="J475" s="183"/>
      <c r="K475" s="184"/>
      <c r="L475" s="180"/>
      <c r="M475" s="184"/>
    </row>
    <row r="476" spans="1:13">
      <c r="A476" s="183"/>
      <c r="B476" s="184"/>
      <c r="C476" s="184"/>
      <c r="D476" s="176"/>
      <c r="E476" s="184"/>
      <c r="F476" s="184"/>
      <c r="G476" s="183"/>
      <c r="H476" s="185"/>
      <c r="I476" s="185"/>
      <c r="J476" s="183"/>
      <c r="K476" s="184"/>
      <c r="L476" s="180"/>
      <c r="M476" s="184"/>
    </row>
    <row r="477" spans="1:13">
      <c r="A477" s="183"/>
      <c r="B477" s="184"/>
      <c r="C477" s="184"/>
      <c r="D477" s="183"/>
      <c r="E477" s="184"/>
      <c r="F477" s="184"/>
      <c r="G477" s="183"/>
      <c r="H477" s="185"/>
      <c r="I477" s="185"/>
      <c r="J477" s="183"/>
      <c r="K477" s="184"/>
      <c r="L477" s="180"/>
      <c r="M477" s="184"/>
    </row>
    <row r="478" spans="1:13">
      <c r="A478" s="183"/>
      <c r="B478" s="184"/>
      <c r="C478" s="184"/>
      <c r="D478" s="176"/>
      <c r="E478" s="184"/>
      <c r="F478" s="184"/>
      <c r="G478" s="183"/>
      <c r="H478" s="185"/>
      <c r="I478" s="185"/>
      <c r="J478" s="183"/>
      <c r="K478" s="184"/>
      <c r="L478" s="180"/>
      <c r="M478" s="184"/>
    </row>
    <row r="480" spans="1:13">
      <c r="A480" s="183"/>
      <c r="B480" s="184"/>
      <c r="C480" s="184"/>
      <c r="D480" s="176"/>
      <c r="E480" s="184"/>
      <c r="F480" s="184"/>
      <c r="G480" s="183"/>
      <c r="H480" s="185"/>
      <c r="I480" s="185"/>
      <c r="J480" s="183"/>
      <c r="K480" s="184"/>
      <c r="L480" s="180"/>
      <c r="M480" s="184"/>
    </row>
    <row r="481" spans="1:13">
      <c r="A481" s="183"/>
      <c r="B481" s="184"/>
      <c r="C481" s="184"/>
      <c r="D481" s="183"/>
      <c r="E481" s="184"/>
      <c r="F481" s="184"/>
      <c r="G481" s="183"/>
      <c r="H481" s="185"/>
      <c r="I481" s="185"/>
      <c r="J481" s="183"/>
      <c r="K481" s="184"/>
      <c r="L481" s="180"/>
      <c r="M481" s="184"/>
    </row>
    <row r="482" spans="1:13">
      <c r="A482" s="183"/>
      <c r="B482" s="184"/>
      <c r="C482" s="184"/>
      <c r="D482" s="183"/>
      <c r="E482" s="184"/>
      <c r="F482" s="184"/>
      <c r="G482" s="183"/>
      <c r="H482" s="185"/>
      <c r="I482" s="185"/>
      <c r="J482" s="183"/>
      <c r="K482" s="184"/>
      <c r="L482" s="180"/>
      <c r="M482" s="184"/>
    </row>
    <row r="483" spans="1:13">
      <c r="A483" s="183"/>
      <c r="B483" s="184"/>
      <c r="C483" s="184"/>
      <c r="D483" s="183"/>
      <c r="E483" s="184"/>
      <c r="F483" s="184"/>
      <c r="G483" s="183"/>
      <c r="H483" s="185"/>
      <c r="I483" s="185"/>
      <c r="J483" s="183"/>
      <c r="K483" s="184"/>
      <c r="L483" s="180"/>
      <c r="M483" s="184"/>
    </row>
    <row r="484" spans="1:13">
      <c r="A484" s="183"/>
      <c r="B484" s="184"/>
      <c r="C484" s="184"/>
      <c r="D484" s="183"/>
      <c r="E484" s="184"/>
      <c r="F484" s="184"/>
      <c r="G484" s="183"/>
      <c r="H484" s="185"/>
      <c r="I484" s="185"/>
      <c r="J484" s="183"/>
      <c r="K484" s="184"/>
      <c r="L484" s="180"/>
      <c r="M484" s="184"/>
    </row>
    <row r="485" spans="1:13">
      <c r="A485" s="183"/>
      <c r="B485" s="184"/>
      <c r="C485" s="184"/>
      <c r="D485" s="183"/>
      <c r="E485" s="184"/>
      <c r="F485" s="184"/>
      <c r="G485" s="183"/>
      <c r="H485" s="185"/>
      <c r="I485" s="185"/>
      <c r="J485" s="183"/>
      <c r="K485" s="184"/>
      <c r="L485" s="180"/>
      <c r="M485" s="184"/>
    </row>
    <row r="486" spans="1:13">
      <c r="A486" s="183"/>
      <c r="B486" s="184"/>
      <c r="C486" s="184"/>
      <c r="D486" s="183"/>
      <c r="E486" s="184"/>
      <c r="F486" s="184"/>
      <c r="G486" s="183"/>
      <c r="H486" s="185"/>
      <c r="I486" s="185"/>
      <c r="J486" s="183"/>
      <c r="K486" s="184"/>
      <c r="L486" s="180"/>
      <c r="M486" s="184"/>
    </row>
    <row r="487" spans="1:13">
      <c r="A487" s="183"/>
      <c r="B487" s="184"/>
      <c r="C487" s="184"/>
      <c r="D487" s="183"/>
      <c r="E487" s="184"/>
      <c r="F487" s="184"/>
      <c r="G487" s="183"/>
      <c r="H487" s="185"/>
      <c r="I487" s="185"/>
      <c r="J487" s="183"/>
      <c r="K487" s="184"/>
      <c r="L487" s="180"/>
      <c r="M487" s="184"/>
    </row>
    <row r="488" spans="1:13">
      <c r="A488" s="183"/>
      <c r="B488" s="184"/>
      <c r="C488" s="184"/>
      <c r="D488" s="183"/>
      <c r="E488" s="184"/>
      <c r="F488" s="184"/>
      <c r="G488" s="183"/>
      <c r="H488" s="185"/>
      <c r="I488" s="185"/>
      <c r="J488" s="183"/>
      <c r="K488" s="184"/>
      <c r="L488" s="180"/>
      <c r="M488" s="184"/>
    </row>
    <row r="489" spans="1:13">
      <c r="A489" s="183"/>
      <c r="B489" s="184"/>
      <c r="C489" s="184"/>
      <c r="D489" s="183"/>
      <c r="E489" s="184"/>
      <c r="F489" s="184"/>
      <c r="G489" s="183"/>
      <c r="H489" s="185"/>
      <c r="I489" s="185"/>
      <c r="J489" s="183"/>
      <c r="K489" s="184"/>
      <c r="L489" s="180"/>
      <c r="M489" s="184"/>
    </row>
    <row r="492" spans="1:13">
      <c r="A492" s="183"/>
      <c r="B492" s="184"/>
      <c r="C492" s="184"/>
      <c r="D492" s="183"/>
      <c r="E492" s="184"/>
      <c r="F492" s="184"/>
      <c r="G492" s="183"/>
      <c r="H492" s="185"/>
      <c r="I492" s="185"/>
      <c r="J492" s="183"/>
      <c r="K492" s="184"/>
      <c r="L492" s="180"/>
      <c r="M492" s="184"/>
    </row>
    <row r="493" spans="1:13">
      <c r="A493" s="183"/>
      <c r="B493" s="184"/>
      <c r="C493" s="184"/>
      <c r="D493" s="176"/>
      <c r="E493" s="184"/>
      <c r="F493" s="184"/>
      <c r="G493" s="183"/>
      <c r="H493" s="185"/>
      <c r="I493" s="185"/>
      <c r="J493" s="183"/>
      <c r="K493" s="184"/>
      <c r="L493" s="180"/>
      <c r="M493" s="184"/>
    </row>
    <row r="494" spans="1:13">
      <c r="A494" s="183"/>
      <c r="B494" s="184"/>
      <c r="C494" s="184"/>
      <c r="D494" s="183"/>
      <c r="E494" s="184"/>
      <c r="F494" s="184"/>
      <c r="G494" s="183"/>
      <c r="H494" s="185"/>
      <c r="I494" s="185"/>
      <c r="J494" s="183"/>
      <c r="K494" s="184"/>
      <c r="L494" s="180"/>
      <c r="M494" s="184"/>
    </row>
    <row r="495" spans="1:13">
      <c r="A495" s="183"/>
      <c r="B495" s="184"/>
      <c r="C495" s="184"/>
      <c r="D495" s="183"/>
      <c r="E495" s="184"/>
      <c r="F495" s="184"/>
      <c r="G495" s="183"/>
      <c r="H495" s="185"/>
      <c r="I495" s="185"/>
      <c r="J495" s="183"/>
      <c r="K495" s="184"/>
      <c r="L495" s="180"/>
      <c r="M495" s="184"/>
    </row>
    <row r="496" spans="1:13">
      <c r="A496" s="183"/>
      <c r="B496" s="184"/>
      <c r="C496" s="184"/>
      <c r="D496" s="183"/>
      <c r="E496" s="184"/>
      <c r="F496" s="184"/>
      <c r="G496" s="183"/>
      <c r="H496" s="185"/>
      <c r="I496" s="185"/>
      <c r="J496" s="183"/>
      <c r="K496" s="184"/>
      <c r="L496" s="180"/>
      <c r="M496" s="184"/>
    </row>
    <row r="497" spans="1:13">
      <c r="A497" s="183"/>
      <c r="B497" s="184"/>
      <c r="C497" s="184"/>
      <c r="D497" s="183"/>
      <c r="E497" s="184"/>
      <c r="F497" s="184"/>
      <c r="G497" s="183"/>
      <c r="H497" s="185"/>
      <c r="I497" s="185"/>
      <c r="J497" s="183"/>
      <c r="K497" s="184"/>
      <c r="L497" s="180"/>
      <c r="M497" s="184"/>
    </row>
    <row r="498" spans="1:13">
      <c r="A498" s="183"/>
      <c r="B498" s="184"/>
      <c r="C498" s="184"/>
      <c r="D498" s="183"/>
      <c r="E498" s="184"/>
      <c r="F498" s="184"/>
      <c r="G498" s="183"/>
      <c r="H498" s="185"/>
      <c r="I498" s="185"/>
      <c r="J498" s="183"/>
      <c r="K498" s="184"/>
      <c r="L498" s="180"/>
      <c r="M498" s="184"/>
    </row>
    <row r="499" spans="1:13">
      <c r="A499" s="183"/>
      <c r="B499" s="184"/>
      <c r="C499" s="184"/>
      <c r="D499" s="183"/>
      <c r="E499" s="184"/>
      <c r="F499" s="184"/>
      <c r="G499" s="183"/>
      <c r="H499" s="185"/>
      <c r="I499" s="185"/>
      <c r="J499" s="183"/>
      <c r="K499" s="184"/>
      <c r="L499" s="180"/>
      <c r="M499" s="184"/>
    </row>
    <row r="502" spans="1:13">
      <c r="A502" s="183"/>
      <c r="B502" s="184"/>
      <c r="C502" s="184"/>
      <c r="D502" s="183"/>
      <c r="E502" s="184"/>
      <c r="F502" s="184"/>
      <c r="G502" s="183"/>
      <c r="H502" s="185"/>
      <c r="I502" s="185"/>
      <c r="J502" s="183"/>
      <c r="K502" s="184"/>
      <c r="L502" s="180"/>
      <c r="M502" s="184"/>
    </row>
    <row r="503" spans="1:13">
      <c r="A503" s="183"/>
      <c r="B503" s="184"/>
      <c r="C503" s="184"/>
      <c r="D503" s="183"/>
      <c r="E503" s="184"/>
      <c r="F503" s="184"/>
      <c r="G503" s="183"/>
      <c r="H503" s="185"/>
      <c r="I503" s="185"/>
      <c r="J503" s="183"/>
      <c r="K503" s="184"/>
      <c r="L503" s="180"/>
      <c r="M503" s="184"/>
    </row>
    <row r="504" spans="1:13">
      <c r="A504" s="183"/>
      <c r="B504" s="184"/>
      <c r="C504" s="184"/>
      <c r="D504" s="183"/>
      <c r="E504" s="184"/>
      <c r="F504" s="184"/>
      <c r="G504" s="183"/>
      <c r="H504" s="185"/>
      <c r="I504" s="185"/>
      <c r="J504" s="183"/>
      <c r="K504" s="184"/>
      <c r="L504" s="180"/>
      <c r="M504" s="184"/>
    </row>
    <row r="506" spans="1:13">
      <c r="A506" s="183"/>
      <c r="B506" s="184"/>
      <c r="C506" s="184"/>
      <c r="D506" s="183"/>
      <c r="E506" s="184"/>
      <c r="F506" s="184"/>
      <c r="G506" s="183"/>
      <c r="H506" s="185"/>
      <c r="I506" s="185"/>
      <c r="J506" s="183"/>
      <c r="K506" s="184"/>
      <c r="L506" s="180"/>
      <c r="M506" s="184"/>
    </row>
    <row r="507" spans="1:13">
      <c r="A507" s="183"/>
      <c r="B507" s="184"/>
      <c r="C507" s="184"/>
      <c r="D507" s="183"/>
      <c r="E507" s="184"/>
      <c r="F507" s="184"/>
      <c r="G507" s="183"/>
      <c r="H507" s="185"/>
      <c r="I507" s="185"/>
      <c r="J507" s="183"/>
      <c r="K507" s="184"/>
      <c r="L507" s="180"/>
      <c r="M507" s="184"/>
    </row>
    <row r="508" spans="1:13">
      <c r="A508" s="183"/>
      <c r="B508" s="184"/>
      <c r="C508" s="184"/>
      <c r="D508" s="183"/>
      <c r="E508" s="184"/>
      <c r="F508" s="184"/>
      <c r="G508" s="183"/>
      <c r="H508" s="185"/>
      <c r="I508" s="185"/>
      <c r="J508" s="183"/>
      <c r="K508" s="184"/>
      <c r="L508" s="180"/>
      <c r="M508" s="184"/>
    </row>
    <row r="509" spans="1:13">
      <c r="A509" s="183"/>
      <c r="B509" s="184"/>
      <c r="C509" s="184"/>
      <c r="D509" s="183"/>
      <c r="E509" s="184"/>
      <c r="F509" s="184"/>
      <c r="G509" s="183"/>
      <c r="H509" s="185"/>
      <c r="I509" s="185"/>
      <c r="J509" s="183"/>
      <c r="K509" s="184"/>
      <c r="L509" s="180"/>
      <c r="M509" s="184"/>
    </row>
    <row r="510" spans="1:13">
      <c r="A510" s="183"/>
      <c r="B510" s="184"/>
      <c r="C510" s="184"/>
      <c r="D510" s="183"/>
      <c r="E510" s="184"/>
      <c r="F510" s="184"/>
      <c r="G510" s="183"/>
      <c r="H510" s="185"/>
      <c r="I510" s="185"/>
      <c r="J510" s="183"/>
      <c r="K510" s="184"/>
      <c r="L510" s="180"/>
      <c r="M510" s="184"/>
    </row>
    <row r="511" spans="1:13">
      <c r="A511" s="183"/>
      <c r="B511" s="184"/>
      <c r="C511" s="184"/>
      <c r="D511" s="183"/>
      <c r="E511" s="184"/>
      <c r="F511" s="184"/>
      <c r="G511" s="183"/>
      <c r="H511" s="185"/>
      <c r="I511" s="185"/>
      <c r="J511" s="183"/>
      <c r="K511" s="184"/>
      <c r="L511" s="180"/>
      <c r="M511" s="184"/>
    </row>
    <row r="514" spans="1:13">
      <c r="A514" s="183"/>
      <c r="B514" s="184"/>
      <c r="C514" s="184"/>
      <c r="D514" s="183"/>
      <c r="E514" s="184"/>
      <c r="F514" s="184"/>
      <c r="G514" s="183"/>
      <c r="H514" s="185"/>
      <c r="I514" s="185"/>
      <c r="J514" s="183"/>
      <c r="K514" s="184"/>
      <c r="L514" s="180"/>
      <c r="M514" s="184"/>
    </row>
    <row r="516" spans="1:13">
      <c r="A516" s="183"/>
      <c r="B516" s="184"/>
      <c r="C516" s="184"/>
      <c r="D516" s="183"/>
      <c r="E516" s="184"/>
      <c r="F516" s="184"/>
      <c r="G516" s="183"/>
      <c r="H516" s="185"/>
      <c r="I516" s="185"/>
      <c r="J516" s="183"/>
      <c r="K516" s="184"/>
      <c r="L516" s="180"/>
      <c r="M516" s="184"/>
    </row>
    <row r="517" spans="1:13">
      <c r="A517" s="183"/>
      <c r="B517" s="184"/>
      <c r="C517" s="184"/>
      <c r="D517" s="183"/>
      <c r="E517" s="184"/>
      <c r="F517" s="184"/>
      <c r="G517" s="183"/>
      <c r="H517" s="185"/>
      <c r="I517" s="185"/>
      <c r="J517" s="183"/>
      <c r="K517" s="184"/>
      <c r="L517" s="180"/>
      <c r="M517" s="184"/>
    </row>
    <row r="518" spans="1:13">
      <c r="A518" s="183"/>
      <c r="B518" s="184"/>
      <c r="C518" s="184"/>
      <c r="D518" s="183"/>
      <c r="E518" s="184"/>
      <c r="F518" s="184"/>
      <c r="G518" s="183"/>
      <c r="H518" s="185"/>
      <c r="I518" s="185"/>
      <c r="J518" s="183"/>
      <c r="K518" s="184"/>
      <c r="L518" s="180"/>
      <c r="M518" s="184"/>
    </row>
    <row r="522" spans="1:13">
      <c r="A522" s="183"/>
      <c r="B522" s="184"/>
      <c r="C522" s="184"/>
      <c r="D522" s="176"/>
      <c r="E522" s="184"/>
      <c r="F522" s="184"/>
      <c r="G522" s="183"/>
      <c r="H522" s="185"/>
      <c r="I522" s="185"/>
      <c r="J522" s="183"/>
      <c r="K522" s="184"/>
      <c r="L522" s="180"/>
      <c r="M522" s="184"/>
    </row>
    <row r="524" spans="1:13">
      <c r="A524" s="183"/>
      <c r="B524" s="184"/>
      <c r="C524" s="184"/>
      <c r="D524" s="183"/>
      <c r="E524" s="184"/>
      <c r="F524" s="184"/>
      <c r="G524" s="183"/>
      <c r="H524" s="185"/>
      <c r="I524" s="185"/>
      <c r="J524" s="183"/>
      <c r="K524" s="184"/>
      <c r="L524" s="180"/>
      <c r="M524" s="184"/>
    </row>
    <row r="525" spans="1:13">
      <c r="A525" s="183"/>
      <c r="B525" s="184"/>
      <c r="C525" s="184"/>
      <c r="D525" s="183"/>
      <c r="E525" s="184"/>
      <c r="F525" s="184"/>
      <c r="G525" s="183"/>
      <c r="H525" s="185"/>
      <c r="I525" s="185"/>
      <c r="J525" s="183"/>
      <c r="K525" s="184"/>
      <c r="L525" s="180"/>
      <c r="M525" s="184"/>
    </row>
    <row r="526" spans="1:13">
      <c r="A526" s="183"/>
      <c r="B526" s="184"/>
      <c r="C526" s="184"/>
      <c r="D526" s="183"/>
      <c r="E526" s="184"/>
      <c r="F526" s="184"/>
      <c r="G526" s="183"/>
      <c r="H526" s="185"/>
      <c r="I526" s="185"/>
      <c r="J526" s="183"/>
      <c r="K526" s="184"/>
      <c r="L526" s="180"/>
      <c r="M526" s="184"/>
    </row>
    <row r="527" spans="1:13">
      <c r="A527" s="183"/>
      <c r="B527" s="184"/>
      <c r="C527" s="184"/>
      <c r="D527" s="183"/>
      <c r="E527" s="184"/>
      <c r="F527" s="184"/>
      <c r="G527" s="183"/>
      <c r="H527" s="185"/>
      <c r="I527" s="185"/>
      <c r="J527" s="183"/>
      <c r="K527" s="184"/>
      <c r="L527" s="180"/>
      <c r="M527" s="184"/>
    </row>
    <row r="528" spans="1:13">
      <c r="A528" s="183"/>
      <c r="B528" s="184"/>
      <c r="C528" s="184"/>
      <c r="D528" s="176"/>
      <c r="E528" s="184"/>
      <c r="F528" s="184"/>
      <c r="G528" s="183"/>
      <c r="H528" s="185"/>
      <c r="I528" s="185"/>
      <c r="J528" s="183"/>
      <c r="K528" s="184"/>
      <c r="L528" s="180"/>
      <c r="M528" s="184"/>
    </row>
    <row r="529" spans="1:13">
      <c r="A529" s="183"/>
      <c r="B529" s="184"/>
      <c r="C529" s="184"/>
      <c r="D529" s="183"/>
      <c r="E529" s="184"/>
      <c r="F529" s="184"/>
      <c r="G529" s="183"/>
      <c r="H529" s="185"/>
      <c r="I529" s="185"/>
      <c r="J529" s="183"/>
      <c r="K529" s="184"/>
      <c r="L529" s="180"/>
      <c r="M529" s="184"/>
    </row>
    <row r="531" spans="1:13">
      <c r="A531" s="183"/>
      <c r="B531" s="184"/>
      <c r="C531" s="184"/>
      <c r="D531" s="183"/>
      <c r="E531" s="184"/>
      <c r="F531" s="184"/>
      <c r="G531" s="183"/>
      <c r="H531" s="185"/>
      <c r="I531" s="185"/>
      <c r="J531" s="183"/>
      <c r="K531" s="184"/>
      <c r="L531" s="180"/>
      <c r="M531" s="184"/>
    </row>
    <row r="532" spans="1:13">
      <c r="A532" s="183"/>
      <c r="B532" s="184"/>
      <c r="C532" s="184"/>
      <c r="D532" s="183"/>
      <c r="E532" s="184"/>
      <c r="F532" s="184"/>
      <c r="G532" s="183"/>
      <c r="H532" s="185"/>
      <c r="I532" s="185"/>
      <c r="J532" s="183"/>
      <c r="K532" s="184"/>
      <c r="L532" s="180"/>
      <c r="M532" s="184"/>
    </row>
    <row r="533" spans="1:13">
      <c r="A533" s="190"/>
      <c r="B533" s="191"/>
      <c r="C533" s="191"/>
      <c r="D533" s="190"/>
      <c r="E533" s="191"/>
      <c r="F533" s="191"/>
      <c r="G533" s="190"/>
      <c r="H533" s="192"/>
      <c r="I533" s="192"/>
      <c r="J533" s="190"/>
      <c r="K533" s="191"/>
      <c r="L533" s="191"/>
      <c r="M533" s="191"/>
    </row>
    <row r="534" spans="1:13">
      <c r="A534" s="183"/>
      <c r="B534" s="184"/>
      <c r="C534" s="184"/>
      <c r="D534" s="183"/>
      <c r="E534" s="184"/>
      <c r="F534" s="184"/>
      <c r="G534" s="183"/>
      <c r="H534" s="185"/>
      <c r="I534" s="185"/>
      <c r="J534" s="183"/>
      <c r="K534" s="184"/>
      <c r="L534" s="180"/>
      <c r="M534" s="184"/>
    </row>
    <row r="535" spans="1:13">
      <c r="A535" s="183"/>
      <c r="B535" s="184"/>
      <c r="C535" s="184"/>
      <c r="D535" s="183"/>
      <c r="E535" s="184"/>
      <c r="F535" s="184"/>
      <c r="G535" s="183"/>
      <c r="H535" s="185"/>
      <c r="I535" s="185"/>
      <c r="J535" s="183"/>
      <c r="K535" s="184"/>
      <c r="L535" s="180"/>
      <c r="M535" s="184"/>
    </row>
    <row r="536" spans="1:13">
      <c r="A536" s="183"/>
      <c r="B536" s="184"/>
      <c r="C536" s="184"/>
      <c r="D536" s="183"/>
      <c r="E536" s="184"/>
      <c r="F536" s="184"/>
      <c r="G536" s="183"/>
      <c r="H536" s="185"/>
      <c r="I536" s="185"/>
      <c r="J536" s="183"/>
      <c r="K536" s="184"/>
      <c r="L536" s="180"/>
      <c r="M536" s="184"/>
    </row>
    <row r="537" spans="1:13">
      <c r="A537" s="183"/>
      <c r="B537" s="184"/>
      <c r="C537" s="184"/>
      <c r="D537" s="183"/>
      <c r="E537" s="184"/>
      <c r="F537" s="184"/>
      <c r="G537" s="183"/>
      <c r="H537" s="185"/>
      <c r="I537" s="185"/>
      <c r="J537" s="183"/>
      <c r="K537" s="184"/>
      <c r="L537" s="180"/>
      <c r="M537" s="184"/>
    </row>
    <row r="538" spans="1:13">
      <c r="A538" s="183"/>
      <c r="B538" s="184"/>
      <c r="C538" s="184"/>
      <c r="D538" s="176"/>
      <c r="E538" s="184"/>
      <c r="F538" s="184"/>
      <c r="G538" s="183"/>
      <c r="H538" s="185"/>
      <c r="I538" s="185"/>
      <c r="J538" s="183"/>
      <c r="K538" s="184"/>
      <c r="L538" s="180"/>
      <c r="M538" s="184"/>
    </row>
    <row r="540" spans="1:13">
      <c r="A540" s="183"/>
      <c r="B540" s="184"/>
      <c r="C540" s="184"/>
      <c r="D540" s="183"/>
      <c r="E540" s="184"/>
      <c r="F540" s="184"/>
      <c r="G540" s="183"/>
      <c r="H540" s="185"/>
      <c r="I540" s="185"/>
      <c r="J540" s="183"/>
      <c r="K540" s="184"/>
      <c r="L540" s="180"/>
      <c r="M540" s="184"/>
    </row>
    <row r="541" spans="1:13">
      <c r="A541" s="183"/>
      <c r="B541" s="184"/>
      <c r="C541" s="184"/>
      <c r="D541" s="183"/>
      <c r="E541" s="184"/>
      <c r="F541" s="184"/>
      <c r="G541" s="183"/>
      <c r="H541" s="185"/>
      <c r="I541" s="185"/>
      <c r="J541" s="183"/>
      <c r="K541" s="184"/>
      <c r="L541" s="180"/>
      <c r="M541" s="184"/>
    </row>
    <row r="543" spans="1:13">
      <c r="A543" s="183"/>
      <c r="B543" s="184"/>
      <c r="C543" s="184"/>
      <c r="D543" s="183"/>
      <c r="E543" s="184"/>
      <c r="F543" s="184"/>
      <c r="G543" s="183"/>
      <c r="H543" s="185"/>
      <c r="I543" s="185"/>
      <c r="J543" s="183"/>
      <c r="K543" s="184"/>
      <c r="L543" s="180"/>
      <c r="M543" s="184"/>
    </row>
    <row r="544" spans="1:13">
      <c r="A544" s="183"/>
      <c r="B544" s="184"/>
      <c r="C544" s="184"/>
      <c r="D544" s="183"/>
      <c r="E544" s="184"/>
      <c r="F544" s="184"/>
      <c r="G544" s="183"/>
      <c r="H544" s="185"/>
      <c r="I544" s="185"/>
      <c r="J544" s="183"/>
      <c r="K544" s="184"/>
      <c r="L544" s="180"/>
      <c r="M544" s="184"/>
    </row>
    <row r="545" spans="1:13">
      <c r="A545" s="183"/>
      <c r="B545" s="184"/>
      <c r="C545" s="184"/>
      <c r="D545" s="183"/>
      <c r="E545" s="184"/>
      <c r="F545" s="184"/>
      <c r="G545" s="183"/>
      <c r="H545" s="185"/>
      <c r="I545" s="185"/>
      <c r="J545" s="183"/>
      <c r="K545" s="184"/>
      <c r="L545" s="180"/>
      <c r="M545" s="184"/>
    </row>
    <row r="546" spans="1:13">
      <c r="A546" s="183"/>
      <c r="B546" s="184"/>
      <c r="C546" s="184"/>
      <c r="D546" s="183"/>
      <c r="E546" s="184"/>
      <c r="F546" s="184"/>
      <c r="G546" s="183"/>
      <c r="H546" s="185"/>
      <c r="I546" s="185"/>
      <c r="J546" s="183"/>
      <c r="K546" s="184"/>
      <c r="L546" s="180"/>
      <c r="M546" s="184"/>
    </row>
    <row r="547" spans="1:13">
      <c r="A547" s="183"/>
      <c r="B547" s="184"/>
      <c r="C547" s="184"/>
      <c r="D547" s="183"/>
      <c r="E547" s="184"/>
      <c r="F547" s="184"/>
      <c r="G547" s="183"/>
      <c r="H547" s="185"/>
      <c r="I547" s="185"/>
      <c r="J547" s="183"/>
      <c r="K547" s="184"/>
      <c r="L547" s="180"/>
      <c r="M547" s="184"/>
    </row>
    <row r="550" spans="1:13">
      <c r="A550" s="183"/>
      <c r="B550" s="184"/>
      <c r="C550" s="184"/>
      <c r="D550" s="183"/>
      <c r="E550" s="184"/>
      <c r="F550" s="184"/>
      <c r="G550" s="183"/>
      <c r="H550" s="185"/>
      <c r="I550" s="185"/>
      <c r="J550" s="183"/>
      <c r="K550" s="184"/>
      <c r="L550" s="180"/>
      <c r="M550" s="184"/>
    </row>
    <row r="551" spans="1:13">
      <c r="A551" s="183"/>
      <c r="B551" s="184"/>
      <c r="C551" s="184"/>
      <c r="D551" s="176"/>
      <c r="E551" s="184"/>
      <c r="F551" s="184"/>
      <c r="G551" s="183"/>
      <c r="H551" s="185"/>
      <c r="I551" s="185"/>
      <c r="J551" s="183"/>
      <c r="K551" s="184"/>
      <c r="L551" s="180"/>
      <c r="M551" s="184"/>
    </row>
    <row r="552" spans="1:13">
      <c r="A552" s="183"/>
      <c r="B552" s="184"/>
      <c r="C552" s="184"/>
      <c r="D552" s="183"/>
      <c r="E552" s="184"/>
      <c r="F552" s="184"/>
      <c r="G552" s="183"/>
      <c r="H552" s="185"/>
      <c r="I552" s="185"/>
      <c r="J552" s="183"/>
      <c r="K552" s="184"/>
      <c r="L552" s="180"/>
      <c r="M552" s="184"/>
    </row>
    <row r="553" spans="1:13">
      <c r="A553" s="183"/>
      <c r="B553" s="184"/>
      <c r="C553" s="184"/>
      <c r="D553" s="183"/>
      <c r="E553" s="184"/>
      <c r="F553" s="184"/>
      <c r="G553" s="183"/>
      <c r="H553" s="185"/>
      <c r="I553" s="185"/>
      <c r="J553" s="183"/>
      <c r="K553" s="184"/>
      <c r="L553" s="180"/>
      <c r="M553" s="184"/>
    </row>
    <row r="554" spans="1:13">
      <c r="A554" s="183"/>
      <c r="B554" s="184"/>
      <c r="C554" s="184"/>
      <c r="D554" s="176"/>
      <c r="E554" s="184"/>
      <c r="F554" s="184"/>
      <c r="G554" s="183"/>
      <c r="H554" s="185"/>
      <c r="I554" s="185"/>
      <c r="J554" s="183"/>
      <c r="K554" s="184"/>
      <c r="L554" s="180"/>
      <c r="M554" s="184"/>
    </row>
    <row r="555" spans="1:13">
      <c r="A555" s="183"/>
      <c r="B555" s="184"/>
      <c r="C555" s="184"/>
      <c r="D555" s="183"/>
      <c r="E555" s="184"/>
      <c r="F555" s="184"/>
      <c r="G555" s="183"/>
      <c r="H555" s="185"/>
      <c r="I555" s="185"/>
      <c r="J555" s="183"/>
      <c r="K555" s="184"/>
      <c r="L555" s="180"/>
      <c r="M555" s="184"/>
    </row>
    <row r="556" spans="1:13">
      <c r="A556" s="183"/>
      <c r="B556" s="184"/>
      <c r="C556" s="184"/>
      <c r="D556" s="176"/>
      <c r="E556" s="184"/>
      <c r="F556" s="184"/>
      <c r="G556" s="183"/>
      <c r="H556" s="185"/>
      <c r="I556" s="185"/>
      <c r="J556" s="183"/>
      <c r="K556" s="184"/>
      <c r="L556" s="180"/>
      <c r="M556" s="184"/>
    </row>
    <row r="561" spans="1:13">
      <c r="A561" s="183"/>
      <c r="B561" s="184"/>
      <c r="C561" s="184"/>
      <c r="D561" s="176"/>
      <c r="E561" s="184"/>
      <c r="F561" s="184"/>
      <c r="G561" s="183"/>
      <c r="H561" s="185"/>
      <c r="I561" s="185"/>
      <c r="J561" s="183"/>
      <c r="K561" s="184"/>
      <c r="L561" s="180"/>
      <c r="M561" s="184"/>
    </row>
    <row r="562" spans="1:13">
      <c r="A562" s="183"/>
      <c r="B562" s="184"/>
      <c r="C562" s="184"/>
      <c r="D562" s="183"/>
      <c r="E562" s="184"/>
      <c r="F562" s="184"/>
      <c r="G562" s="183"/>
      <c r="H562" s="185"/>
      <c r="I562" s="185"/>
      <c r="J562" s="183"/>
      <c r="K562" s="184"/>
      <c r="L562" s="180"/>
      <c r="M562" s="184"/>
    </row>
    <row r="563" spans="1:13">
      <c r="A563" s="183"/>
      <c r="B563" s="184"/>
      <c r="C563" s="184"/>
      <c r="D563" s="183"/>
      <c r="E563" s="184"/>
      <c r="F563" s="184"/>
      <c r="G563" s="183"/>
      <c r="H563" s="185"/>
      <c r="I563" s="185"/>
      <c r="J563" s="183"/>
      <c r="K563" s="184"/>
      <c r="L563" s="180"/>
      <c r="M563" s="184"/>
    </row>
    <row r="564" spans="1:13">
      <c r="A564" s="183"/>
      <c r="B564" s="184"/>
      <c r="C564" s="184"/>
      <c r="D564" s="183"/>
      <c r="E564" s="184"/>
      <c r="F564" s="184"/>
      <c r="G564" s="183"/>
      <c r="H564" s="185"/>
      <c r="I564" s="185"/>
      <c r="J564" s="183"/>
      <c r="K564" s="184"/>
      <c r="L564" s="180"/>
      <c r="M564" s="184"/>
    </row>
    <row r="565" spans="1:13">
      <c r="A565" s="183"/>
      <c r="B565" s="184"/>
      <c r="C565" s="184"/>
      <c r="D565" s="183"/>
      <c r="E565" s="184"/>
      <c r="F565" s="184"/>
      <c r="G565" s="183"/>
      <c r="H565" s="185"/>
      <c r="I565" s="185"/>
      <c r="J565" s="183"/>
      <c r="K565" s="184"/>
      <c r="L565" s="180"/>
      <c r="M565" s="184"/>
    </row>
    <row r="566" spans="1:13">
      <c r="A566" s="183"/>
      <c r="B566" s="184"/>
      <c r="C566" s="184"/>
      <c r="D566" s="183"/>
      <c r="E566" s="184"/>
      <c r="F566" s="184"/>
      <c r="G566" s="183"/>
      <c r="H566" s="185"/>
      <c r="I566" s="185"/>
      <c r="J566" s="183"/>
      <c r="K566" s="184"/>
      <c r="L566" s="180"/>
      <c r="M566" s="184"/>
    </row>
    <row r="568" spans="1:13">
      <c r="A568" s="183"/>
      <c r="B568" s="184"/>
      <c r="C568" s="184"/>
      <c r="D568" s="183"/>
      <c r="E568" s="184"/>
      <c r="F568" s="184"/>
      <c r="G568" s="183"/>
      <c r="H568" s="185"/>
      <c r="I568" s="185"/>
      <c r="J568" s="183"/>
      <c r="K568" s="184"/>
      <c r="L568" s="180"/>
      <c r="M568" s="184"/>
    </row>
    <row r="569" spans="1:13">
      <c r="A569" s="183"/>
      <c r="B569" s="184"/>
      <c r="C569" s="184"/>
      <c r="D569" s="183"/>
      <c r="E569" s="184"/>
      <c r="F569" s="184"/>
      <c r="G569" s="183"/>
      <c r="H569" s="185"/>
      <c r="I569" s="185"/>
      <c r="J569" s="183"/>
      <c r="K569" s="184"/>
      <c r="L569" s="180"/>
      <c r="M569" s="184"/>
    </row>
    <row r="570" spans="1:13">
      <c r="A570" s="183"/>
      <c r="B570" s="184"/>
      <c r="C570" s="184"/>
      <c r="D570" s="183"/>
      <c r="E570" s="184"/>
      <c r="F570" s="184"/>
      <c r="G570" s="183"/>
      <c r="H570" s="185"/>
      <c r="I570" s="185"/>
      <c r="J570" s="183"/>
      <c r="K570" s="184"/>
      <c r="L570" s="180"/>
      <c r="M570" s="184"/>
    </row>
    <row r="571" spans="1:13">
      <c r="A571" s="183"/>
      <c r="B571" s="184"/>
      <c r="C571" s="184"/>
      <c r="D571" s="183"/>
      <c r="E571" s="184"/>
      <c r="F571" s="184"/>
      <c r="G571" s="183"/>
      <c r="H571" s="185"/>
      <c r="I571" s="185"/>
      <c r="J571" s="183"/>
      <c r="K571" s="184"/>
      <c r="L571" s="180"/>
      <c r="M571" s="184"/>
    </row>
    <row r="572" spans="1:13">
      <c r="A572" s="183"/>
      <c r="B572" s="184"/>
      <c r="C572" s="184"/>
      <c r="D572" s="176"/>
      <c r="E572" s="184"/>
      <c r="F572" s="184"/>
      <c r="G572" s="183"/>
      <c r="H572" s="185"/>
      <c r="I572" s="185"/>
      <c r="J572" s="183"/>
      <c r="K572" s="184"/>
      <c r="L572" s="180"/>
      <c r="M572" s="184"/>
    </row>
    <row r="573" spans="1:13">
      <c r="A573" s="183"/>
      <c r="B573" s="184"/>
      <c r="C573" s="184"/>
      <c r="D573" s="183"/>
      <c r="E573" s="184"/>
      <c r="F573" s="184"/>
      <c r="G573" s="183"/>
      <c r="H573" s="185"/>
      <c r="I573" s="185"/>
      <c r="J573" s="183"/>
      <c r="K573" s="184"/>
      <c r="L573" s="180"/>
      <c r="M573" s="184"/>
    </row>
    <row r="575" spans="1:13">
      <c r="A575" s="183"/>
      <c r="B575" s="184"/>
      <c r="C575" s="184"/>
      <c r="D575" s="183"/>
      <c r="E575" s="184"/>
      <c r="F575" s="184"/>
      <c r="G575" s="183"/>
      <c r="H575" s="185"/>
      <c r="I575" s="185"/>
      <c r="J575" s="183"/>
      <c r="K575" s="184"/>
      <c r="L575" s="180"/>
      <c r="M575" s="184"/>
    </row>
    <row r="576" spans="1:13">
      <c r="A576" s="183"/>
      <c r="B576" s="184"/>
      <c r="C576" s="184"/>
      <c r="D576" s="183"/>
      <c r="E576" s="184"/>
      <c r="F576" s="184"/>
      <c r="G576" s="183"/>
      <c r="H576" s="185"/>
      <c r="I576" s="185"/>
      <c r="J576" s="183"/>
      <c r="K576" s="184"/>
      <c r="L576" s="180"/>
      <c r="M576" s="184"/>
    </row>
    <row r="577" spans="1:13">
      <c r="A577" s="183"/>
      <c r="B577" s="184"/>
      <c r="C577" s="184"/>
      <c r="D577" s="183"/>
      <c r="E577" s="184"/>
      <c r="F577" s="184"/>
      <c r="G577" s="183"/>
      <c r="H577" s="185"/>
      <c r="I577" s="185"/>
      <c r="J577" s="183"/>
      <c r="K577" s="184"/>
      <c r="L577" s="180"/>
      <c r="M577" s="184"/>
    </row>
    <row r="578" spans="1:13">
      <c r="A578" s="183"/>
      <c r="B578" s="184"/>
      <c r="C578" s="184"/>
      <c r="D578" s="183"/>
      <c r="E578" s="184"/>
      <c r="F578" s="184"/>
      <c r="G578" s="183"/>
      <c r="H578" s="185"/>
      <c r="I578" s="185"/>
      <c r="J578" s="183"/>
      <c r="K578" s="184"/>
      <c r="L578" s="180"/>
      <c r="M578" s="184"/>
    </row>
    <row r="581" spans="1:13">
      <c r="A581" s="183"/>
      <c r="B581" s="184"/>
      <c r="C581" s="184"/>
      <c r="D581" s="183"/>
      <c r="E581" s="184"/>
      <c r="F581" s="184"/>
      <c r="G581" s="183"/>
      <c r="H581" s="185"/>
      <c r="I581" s="185"/>
      <c r="J581" s="183"/>
      <c r="K581" s="184"/>
      <c r="L581" s="180"/>
      <c r="M581" s="184"/>
    </row>
    <row r="582" spans="1:13">
      <c r="A582" s="183"/>
      <c r="B582" s="184"/>
      <c r="C582" s="184"/>
      <c r="D582" s="176"/>
      <c r="E582" s="184"/>
      <c r="F582" s="184"/>
      <c r="G582" s="183"/>
      <c r="H582" s="185"/>
      <c r="I582" s="185"/>
      <c r="J582" s="183"/>
      <c r="K582" s="184"/>
      <c r="L582" s="180"/>
      <c r="M582" s="184"/>
    </row>
    <row r="584" spans="1:13">
      <c r="A584" s="183"/>
      <c r="B584" s="184"/>
      <c r="C584" s="184"/>
      <c r="D584" s="183"/>
      <c r="E584" s="184"/>
      <c r="F584" s="184"/>
      <c r="G584" s="183"/>
      <c r="H584" s="185"/>
      <c r="I584" s="185"/>
      <c r="J584" s="183"/>
      <c r="K584" s="184"/>
      <c r="L584" s="180"/>
      <c r="M584" s="184"/>
    </row>
    <row r="585" spans="1:13">
      <c r="A585" s="183"/>
      <c r="B585" s="184"/>
      <c r="C585" s="184"/>
      <c r="D585" s="183"/>
      <c r="E585" s="184"/>
      <c r="F585" s="184"/>
      <c r="G585" s="183"/>
      <c r="H585" s="185"/>
      <c r="I585" s="185"/>
      <c r="J585" s="183"/>
      <c r="K585" s="184"/>
      <c r="L585" s="180"/>
      <c r="M585" s="184"/>
    </row>
    <row r="586" spans="1:13">
      <c r="A586" s="183"/>
      <c r="B586" s="184"/>
      <c r="C586" s="184"/>
      <c r="D586" s="183"/>
      <c r="E586" s="184"/>
      <c r="F586" s="184"/>
      <c r="G586" s="183"/>
      <c r="H586" s="185"/>
      <c r="I586" s="185"/>
      <c r="J586" s="183"/>
      <c r="K586" s="184"/>
      <c r="L586" s="180"/>
      <c r="M586" s="184"/>
    </row>
    <row r="588" spans="1:13">
      <c r="A588" s="183"/>
      <c r="B588" s="184"/>
      <c r="C588" s="184"/>
      <c r="D588" s="183"/>
      <c r="E588" s="184"/>
      <c r="F588" s="184"/>
      <c r="G588" s="183"/>
      <c r="H588" s="185"/>
      <c r="I588" s="185"/>
      <c r="J588" s="183"/>
      <c r="K588" s="184"/>
      <c r="L588" s="180"/>
      <c r="M588" s="184"/>
    </row>
    <row r="589" spans="1:13">
      <c r="A589" s="183"/>
      <c r="B589" s="184"/>
      <c r="C589" s="184"/>
      <c r="D589" s="183"/>
      <c r="E589" s="184"/>
      <c r="F589" s="184"/>
      <c r="G589" s="183"/>
      <c r="H589" s="185"/>
      <c r="I589" s="185"/>
      <c r="J589" s="183"/>
      <c r="K589" s="184"/>
      <c r="L589" s="180"/>
      <c r="M589" s="184"/>
    </row>
    <row r="590" spans="1:13">
      <c r="A590" s="183"/>
      <c r="B590" s="184"/>
      <c r="C590" s="184"/>
      <c r="D590" s="183"/>
      <c r="E590" s="184"/>
      <c r="F590" s="184"/>
      <c r="G590" s="183"/>
      <c r="H590" s="185"/>
      <c r="I590" s="185"/>
      <c r="J590" s="183"/>
      <c r="K590" s="184"/>
      <c r="L590" s="180"/>
      <c r="M590" s="184"/>
    </row>
    <row r="592" spans="1:13">
      <c r="A592" s="183"/>
      <c r="B592" s="184"/>
      <c r="C592" s="184"/>
      <c r="D592" s="183"/>
      <c r="E592" s="184"/>
      <c r="F592" s="184"/>
      <c r="G592" s="183"/>
      <c r="H592" s="185"/>
      <c r="I592" s="185"/>
      <c r="J592" s="183"/>
      <c r="K592" s="184"/>
      <c r="L592" s="180"/>
      <c r="M592" s="184"/>
    </row>
    <row r="594" spans="1:13">
      <c r="A594" s="183"/>
      <c r="B594" s="184"/>
      <c r="C594" s="184"/>
      <c r="D594" s="183"/>
      <c r="E594" s="184"/>
      <c r="F594" s="184"/>
      <c r="G594" s="183"/>
      <c r="H594" s="185"/>
      <c r="I594" s="185"/>
      <c r="J594" s="183"/>
      <c r="K594" s="184"/>
      <c r="L594" s="180"/>
      <c r="M594" s="184"/>
    </row>
    <row r="596" spans="1:13">
      <c r="A596" s="183"/>
      <c r="B596" s="184"/>
      <c r="C596" s="184"/>
      <c r="D596" s="183"/>
      <c r="E596" s="184"/>
      <c r="F596" s="184"/>
      <c r="G596" s="183"/>
      <c r="H596" s="185"/>
      <c r="I596" s="185"/>
      <c r="J596" s="183"/>
      <c r="K596" s="184"/>
      <c r="L596" s="180"/>
      <c r="M596" s="184"/>
    </row>
    <row r="597" spans="1:13">
      <c r="A597" s="183"/>
      <c r="B597" s="184"/>
      <c r="C597" s="184"/>
      <c r="D597" s="183"/>
      <c r="E597" s="184"/>
      <c r="F597" s="184"/>
      <c r="G597" s="183"/>
      <c r="H597" s="185"/>
      <c r="I597" s="185"/>
      <c r="J597" s="183"/>
      <c r="K597" s="184"/>
      <c r="L597" s="180"/>
      <c r="M597" s="184"/>
    </row>
    <row r="599" spans="1:13">
      <c r="A599" s="183"/>
      <c r="B599" s="184"/>
      <c r="C599" s="184"/>
      <c r="D599" s="183"/>
      <c r="E599" s="184"/>
      <c r="F599" s="184"/>
      <c r="G599" s="183"/>
      <c r="H599" s="185"/>
      <c r="I599" s="185"/>
      <c r="J599" s="183"/>
      <c r="K599" s="184"/>
      <c r="L599" s="180"/>
      <c r="M599" s="184"/>
    </row>
    <row r="600" spans="1:13">
      <c r="A600" s="183"/>
      <c r="B600" s="184"/>
      <c r="C600" s="184"/>
      <c r="D600" s="183"/>
      <c r="E600" s="184"/>
      <c r="F600" s="184"/>
      <c r="G600" s="183"/>
      <c r="H600" s="185"/>
      <c r="I600" s="185"/>
      <c r="J600" s="183"/>
      <c r="K600" s="184"/>
      <c r="L600" s="180"/>
      <c r="M600" s="184"/>
    </row>
    <row r="601" spans="1:13">
      <c r="A601" s="183"/>
      <c r="B601" s="184"/>
      <c r="C601" s="184"/>
      <c r="D601" s="183"/>
      <c r="E601" s="184"/>
      <c r="F601" s="184"/>
      <c r="G601" s="183"/>
      <c r="H601" s="185"/>
      <c r="I601" s="185"/>
      <c r="J601" s="183"/>
      <c r="K601" s="184"/>
      <c r="L601" s="180"/>
      <c r="M601" s="184"/>
    </row>
    <row r="602" spans="1:13">
      <c r="A602" s="183"/>
      <c r="B602" s="184"/>
      <c r="C602" s="184"/>
      <c r="D602" s="183"/>
      <c r="E602" s="184"/>
      <c r="F602" s="184"/>
      <c r="G602" s="183"/>
      <c r="H602" s="185"/>
      <c r="I602" s="185"/>
      <c r="J602" s="183"/>
      <c r="K602" s="184"/>
      <c r="L602" s="180"/>
      <c r="M602" s="184"/>
    </row>
    <row r="603" spans="1:13">
      <c r="A603" s="183"/>
      <c r="B603" s="184"/>
      <c r="C603" s="184"/>
      <c r="D603" s="176"/>
      <c r="E603" s="184"/>
      <c r="F603" s="184"/>
      <c r="G603" s="183"/>
      <c r="H603" s="185"/>
      <c r="I603" s="185"/>
      <c r="J603" s="183"/>
      <c r="K603" s="184"/>
      <c r="L603" s="180"/>
      <c r="M603" s="184"/>
    </row>
    <row r="604" spans="1:13">
      <c r="A604" s="183"/>
      <c r="B604" s="184"/>
      <c r="C604" s="184"/>
      <c r="D604" s="183"/>
      <c r="E604" s="184"/>
      <c r="F604" s="184"/>
      <c r="G604" s="183"/>
      <c r="H604" s="185"/>
      <c r="I604" s="185"/>
      <c r="J604" s="183"/>
      <c r="K604" s="184"/>
      <c r="L604" s="180"/>
      <c r="M604" s="184"/>
    </row>
  </sheetData>
  <autoFilter ref="A3:M604">
    <sortState ref="A4:M604">
      <sortCondition ref="H3:H604"/>
    </sortState>
  </autoFilter>
  <conditionalFormatting sqref="L126:L1048576 L4:L123">
    <cfRule type="cellIs" dxfId="9" priority="5" operator="notEqual">
      <formula>"GH11"</formula>
    </cfRule>
  </conditionalFormatting>
  <conditionalFormatting sqref="E54">
    <cfRule type="duplicateValues" dxfId="8" priority="3"/>
  </conditionalFormatting>
  <pageMargins left="0" right="0" top="0" bottom="0" header="0" footer="0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A9" sqref="A9:H9"/>
    </sheetView>
  </sheetViews>
  <sheetFormatPr baseColWidth="10" defaultRowHeight="12.75"/>
  <cols>
    <col min="1" max="1" width="13.42578125" style="51" bestFit="1" customWidth="1"/>
    <col min="2" max="2" width="18" style="51" bestFit="1" customWidth="1"/>
    <col min="3" max="3" width="8" style="65" customWidth="1"/>
    <col min="4" max="4" width="9.140625" style="140" customWidth="1"/>
    <col min="5" max="5" width="47" style="51" bestFit="1" customWidth="1"/>
    <col min="6" max="6" width="21.85546875" style="51" bestFit="1" customWidth="1"/>
    <col min="7" max="7" width="38.28515625" style="51" bestFit="1" customWidth="1"/>
    <col min="8" max="8" width="11.42578125" style="59"/>
    <col min="9" max="16384" width="11.42578125" style="51"/>
  </cols>
  <sheetData>
    <row r="1" spans="1:8">
      <c r="A1" s="51" t="s">
        <v>49</v>
      </c>
      <c r="B1" s="52">
        <f ca="1">TODAY()</f>
        <v>42580</v>
      </c>
      <c r="C1" s="63"/>
      <c r="D1" s="140" t="s">
        <v>50</v>
      </c>
      <c r="E1" s="53">
        <f ca="1">WEEKNUM(TODAY())</f>
        <v>31</v>
      </c>
    </row>
    <row r="3" spans="1:8" s="54" customFormat="1" ht="15">
      <c r="A3" s="54" t="s">
        <v>35</v>
      </c>
      <c r="B3" s="54" t="s">
        <v>9</v>
      </c>
      <c r="C3" s="64" t="s">
        <v>52</v>
      </c>
      <c r="D3" s="152" t="s">
        <v>46</v>
      </c>
      <c r="E3" s="54" t="s">
        <v>47</v>
      </c>
      <c r="F3" s="55" t="s">
        <v>40</v>
      </c>
      <c r="G3" s="54" t="s">
        <v>48</v>
      </c>
      <c r="H3" s="55" t="s">
        <v>90</v>
      </c>
    </row>
    <row r="4" spans="1:8">
      <c r="A4" s="79" t="s">
        <v>307</v>
      </c>
      <c r="B4" s="80" t="s">
        <v>308</v>
      </c>
      <c r="C4" s="78" t="s">
        <v>53</v>
      </c>
      <c r="D4" s="139">
        <v>6</v>
      </c>
      <c r="E4" s="51" t="s">
        <v>311</v>
      </c>
      <c r="G4" s="51" t="s">
        <v>270</v>
      </c>
      <c r="H4" s="59">
        <v>42522</v>
      </c>
    </row>
    <row r="5" spans="1:8">
      <c r="A5" s="79" t="s">
        <v>307</v>
      </c>
      <c r="B5" s="80" t="s">
        <v>308</v>
      </c>
      <c r="C5" s="78" t="s">
        <v>53</v>
      </c>
      <c r="D5" s="139">
        <v>1</v>
      </c>
      <c r="E5" s="51" t="s">
        <v>312</v>
      </c>
      <c r="G5" s="51" t="s">
        <v>302</v>
      </c>
      <c r="H5" s="59">
        <v>42523</v>
      </c>
    </row>
    <row r="6" spans="1:8">
      <c r="A6" s="174" t="s">
        <v>137</v>
      </c>
      <c r="B6" s="174" t="s">
        <v>139</v>
      </c>
      <c r="C6" s="78" t="s">
        <v>53</v>
      </c>
      <c r="D6" s="139">
        <v>8</v>
      </c>
      <c r="E6" s="51" t="s">
        <v>338</v>
      </c>
      <c r="G6" s="51" t="s">
        <v>270</v>
      </c>
      <c r="H6" s="59">
        <v>42537</v>
      </c>
    </row>
    <row r="7" spans="1:8">
      <c r="A7" s="81" t="s">
        <v>100</v>
      </c>
      <c r="B7" s="80" t="s">
        <v>101</v>
      </c>
      <c r="C7" s="78" t="s">
        <v>53</v>
      </c>
      <c r="D7" s="139">
        <v>1</v>
      </c>
      <c r="E7" s="51" t="s">
        <v>312</v>
      </c>
      <c r="G7" s="51" t="s">
        <v>302</v>
      </c>
      <c r="H7" s="59">
        <v>42523</v>
      </c>
    </row>
    <row r="8" spans="1:8">
      <c r="A8" s="79" t="s">
        <v>109</v>
      </c>
      <c r="B8" s="79" t="s">
        <v>110</v>
      </c>
      <c r="C8" s="78" t="s">
        <v>53</v>
      </c>
      <c r="D8" s="139">
        <v>1</v>
      </c>
      <c r="E8" s="51" t="s">
        <v>360</v>
      </c>
      <c r="G8" s="51" t="s">
        <v>361</v>
      </c>
      <c r="H8" s="59">
        <v>42563</v>
      </c>
    </row>
    <row r="9" spans="1:8">
      <c r="A9" s="79"/>
      <c r="B9" s="79"/>
      <c r="C9" s="78"/>
      <c r="D9" s="139"/>
    </row>
  </sheetData>
  <autoFilter ref="A3:H7">
    <sortState ref="A4:H16">
      <sortCondition ref="B3:B14"/>
    </sortState>
  </autoFilter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C21" sqref="C21"/>
    </sheetView>
  </sheetViews>
  <sheetFormatPr baseColWidth="10" defaultRowHeight="12.75"/>
  <cols>
    <col min="1" max="1" width="19.140625" style="197" bestFit="1" customWidth="1"/>
    <col min="2" max="2" width="12.42578125" style="47" bestFit="1" customWidth="1"/>
    <col min="3" max="3" width="19.85546875" style="197" bestFit="1" customWidth="1"/>
    <col min="4" max="4" width="8.42578125" style="197" customWidth="1"/>
    <col min="5" max="5" width="37.140625" style="193" bestFit="1" customWidth="1"/>
    <col min="6" max="6" width="24" style="197" bestFit="1" customWidth="1"/>
    <col min="7" max="7" width="21.5703125" style="197" customWidth="1"/>
    <col min="8" max="8" width="14" style="99" customWidth="1"/>
    <col min="9" max="9" width="24.140625" style="47" bestFit="1" customWidth="1"/>
    <col min="10" max="10" width="20.28515625" style="47" bestFit="1" customWidth="1"/>
    <col min="11" max="12" width="11.42578125" style="47"/>
    <col min="13" max="13" width="15" style="91" bestFit="1" customWidth="1"/>
    <col min="14" max="16384" width="11.42578125" style="47"/>
  </cols>
  <sheetData>
    <row r="1" spans="1:17">
      <c r="A1" s="193"/>
      <c r="B1" s="94"/>
      <c r="C1" s="193"/>
      <c r="D1" s="198"/>
      <c r="F1" s="193"/>
      <c r="G1" s="193"/>
      <c r="H1" s="93"/>
      <c r="I1" s="93"/>
      <c r="J1" s="92"/>
      <c r="K1" s="91"/>
      <c r="L1" s="91"/>
    </row>
    <row r="2" spans="1:17" ht="15">
      <c r="A2" s="194"/>
      <c r="B2" s="49"/>
      <c r="C2" s="194"/>
      <c r="D2" s="194"/>
      <c r="E2" s="194"/>
      <c r="F2" s="194"/>
      <c r="G2" s="194"/>
      <c r="H2" s="69"/>
      <c r="I2" s="69"/>
      <c r="J2" s="49"/>
      <c r="K2" s="48"/>
      <c r="L2" s="48"/>
      <c r="M2" s="48"/>
    </row>
    <row r="3" spans="1:17" ht="15">
      <c r="A3" s="193"/>
      <c r="B3" s="91"/>
      <c r="C3" s="193"/>
      <c r="D3" s="193"/>
      <c r="F3" s="193"/>
      <c r="G3" s="193"/>
      <c r="H3" s="93"/>
      <c r="I3" s="93"/>
      <c r="J3" s="92"/>
      <c r="K3" s="91"/>
      <c r="L3" s="91"/>
      <c r="N3" s="48"/>
      <c r="O3" s="48"/>
    </row>
    <row r="4" spans="1:17" ht="15">
      <c r="A4" s="195"/>
      <c r="B4" s="122"/>
      <c r="C4" s="195"/>
      <c r="D4" s="195"/>
      <c r="E4" s="195"/>
      <c r="F4" s="195"/>
      <c r="G4" s="195"/>
      <c r="H4" s="123"/>
      <c r="I4" s="123"/>
      <c r="J4" s="122"/>
      <c r="K4" s="122"/>
      <c r="L4" s="122"/>
      <c r="M4" s="122"/>
      <c r="N4" s="48"/>
      <c r="O4" s="48"/>
      <c r="P4" s="91"/>
      <c r="Q4" s="91"/>
    </row>
    <row r="5" spans="1:17" ht="15">
      <c r="A5" s="194"/>
      <c r="B5" s="49"/>
      <c r="C5" s="194"/>
      <c r="D5" s="194"/>
      <c r="E5" s="194"/>
      <c r="F5" s="194"/>
      <c r="G5" s="194"/>
      <c r="H5" s="69"/>
      <c r="I5" s="69"/>
      <c r="J5" s="49"/>
      <c r="K5" s="48"/>
      <c r="L5" s="48"/>
      <c r="M5" s="48"/>
      <c r="N5" s="48"/>
      <c r="O5" s="48"/>
      <c r="P5" s="48"/>
      <c r="Q5" s="48"/>
    </row>
    <row r="6" spans="1:17" ht="15">
      <c r="A6" s="194"/>
      <c r="B6" s="49"/>
      <c r="C6" s="194"/>
      <c r="D6" s="194"/>
      <c r="E6" s="194"/>
      <c r="F6" s="194"/>
      <c r="G6" s="194"/>
      <c r="H6" s="69"/>
      <c r="I6" s="69"/>
      <c r="J6" s="49"/>
      <c r="K6" s="48"/>
      <c r="L6" s="48"/>
      <c r="M6" s="48"/>
      <c r="N6" s="122"/>
      <c r="O6" s="48"/>
      <c r="P6" s="48"/>
    </row>
    <row r="7" spans="1:17" ht="15">
      <c r="A7" s="194"/>
      <c r="B7" s="49"/>
      <c r="C7" s="194"/>
      <c r="D7" s="194"/>
      <c r="E7" s="194"/>
      <c r="F7" s="194"/>
      <c r="G7" s="194"/>
      <c r="H7" s="69"/>
      <c r="I7" s="69"/>
      <c r="J7" s="49"/>
      <c r="K7" s="48"/>
      <c r="L7" s="48"/>
      <c r="M7" s="48"/>
      <c r="N7" s="48"/>
      <c r="O7" s="48"/>
      <c r="P7" s="48"/>
      <c r="Q7" s="48"/>
    </row>
    <row r="8" spans="1:17" ht="15">
      <c r="A8" s="194"/>
      <c r="B8" s="199"/>
      <c r="C8" s="200"/>
      <c r="D8" s="194"/>
      <c r="E8" s="200"/>
      <c r="F8" s="194"/>
      <c r="G8" s="194"/>
      <c r="H8" s="69"/>
      <c r="I8" s="69"/>
      <c r="J8" s="49"/>
      <c r="K8" s="48"/>
      <c r="L8" s="48"/>
      <c r="M8" s="48"/>
      <c r="N8" s="48"/>
      <c r="O8" s="48"/>
      <c r="P8" s="111"/>
    </row>
    <row r="9" spans="1:17" ht="15">
      <c r="A9" s="194"/>
      <c r="B9" s="49"/>
      <c r="C9" s="194"/>
      <c r="D9" s="194"/>
      <c r="E9" s="194"/>
      <c r="F9" s="194"/>
      <c r="G9" s="194"/>
      <c r="H9" s="69"/>
      <c r="I9" s="69"/>
      <c r="J9" s="49"/>
      <c r="K9" s="48"/>
      <c r="L9" s="48"/>
      <c r="M9" s="48"/>
      <c r="N9" s="48"/>
      <c r="O9" s="48"/>
      <c r="P9" s="48"/>
    </row>
    <row r="10" spans="1:17" ht="15">
      <c r="A10" s="194"/>
      <c r="B10" s="49"/>
      <c r="C10" s="194"/>
      <c r="D10" s="194"/>
      <c r="E10" s="194"/>
      <c r="F10" s="194"/>
      <c r="G10" s="194"/>
      <c r="H10" s="69"/>
      <c r="I10" s="69"/>
      <c r="J10" s="49"/>
      <c r="K10" s="48"/>
      <c r="L10" s="48"/>
      <c r="M10" s="48"/>
      <c r="N10" s="48"/>
      <c r="O10" s="48"/>
      <c r="P10" s="48"/>
      <c r="Q10" s="48"/>
    </row>
    <row r="11" spans="1:17" ht="15">
      <c r="A11" s="194"/>
      <c r="B11" s="49"/>
      <c r="C11" s="194"/>
      <c r="D11" s="194"/>
      <c r="E11" s="194"/>
      <c r="F11" s="194"/>
      <c r="G11" s="194"/>
      <c r="H11" s="69"/>
      <c r="I11" s="69"/>
      <c r="J11" s="49"/>
      <c r="K11" s="48"/>
      <c r="L11" s="48"/>
      <c r="M11" s="48"/>
      <c r="N11" s="122"/>
      <c r="O11" s="48"/>
      <c r="P11" s="48"/>
      <c r="Q11" s="48"/>
    </row>
    <row r="12" spans="1:17" ht="15">
      <c r="A12" s="194"/>
      <c r="B12" s="49"/>
      <c r="C12" s="194"/>
      <c r="D12" s="194"/>
      <c r="E12" s="194"/>
      <c r="F12" s="194"/>
      <c r="G12" s="194"/>
      <c r="H12" s="69"/>
      <c r="I12" s="69"/>
      <c r="J12" s="49"/>
      <c r="K12" s="48"/>
      <c r="L12" s="48"/>
      <c r="M12" s="48"/>
      <c r="N12" s="48"/>
      <c r="O12" s="48"/>
      <c r="P12" s="48"/>
    </row>
    <row r="13" spans="1:17" ht="15">
      <c r="A13" s="194"/>
      <c r="B13" s="49"/>
      <c r="C13" s="194"/>
      <c r="D13" s="194"/>
      <c r="E13" s="194"/>
      <c r="F13" s="194"/>
      <c r="G13" s="194"/>
      <c r="H13" s="69"/>
      <c r="I13" s="69"/>
      <c r="J13" s="49"/>
      <c r="K13" s="48"/>
      <c r="L13" s="48"/>
      <c r="M13" s="48"/>
      <c r="N13" s="122"/>
      <c r="O13" s="48"/>
      <c r="P13" s="48"/>
    </row>
    <row r="14" spans="1:17" ht="15">
      <c r="A14" s="194"/>
      <c r="B14" s="49"/>
      <c r="C14" s="194"/>
      <c r="D14" s="194"/>
      <c r="E14" s="194"/>
      <c r="F14" s="194"/>
      <c r="G14" s="194"/>
      <c r="H14" s="69"/>
      <c r="I14" s="69"/>
      <c r="J14" s="49"/>
      <c r="K14" s="48"/>
      <c r="L14" s="48"/>
      <c r="M14" s="48"/>
      <c r="N14" s="122"/>
      <c r="O14" s="48"/>
      <c r="P14" s="48"/>
      <c r="Q14" s="48"/>
    </row>
    <row r="15" spans="1:17" ht="15">
      <c r="A15" s="194"/>
      <c r="B15" s="49"/>
      <c r="C15" s="194"/>
      <c r="D15" s="194"/>
      <c r="E15" s="194"/>
      <c r="F15" s="194"/>
      <c r="G15" s="194"/>
      <c r="H15" s="69"/>
      <c r="I15" s="69"/>
      <c r="J15" s="49"/>
      <c r="K15" s="48"/>
      <c r="L15" s="48"/>
      <c r="M15" s="48"/>
      <c r="N15" s="48"/>
      <c r="O15" s="48"/>
      <c r="P15" s="48"/>
    </row>
    <row r="16" spans="1:17" ht="15">
      <c r="A16" s="194"/>
      <c r="B16" s="49"/>
      <c r="C16" s="194"/>
      <c r="D16" s="194"/>
      <c r="E16" s="194"/>
      <c r="F16" s="194"/>
      <c r="G16" s="194"/>
      <c r="H16" s="69"/>
      <c r="I16" s="69"/>
      <c r="J16" s="49"/>
      <c r="K16" s="48"/>
      <c r="L16" s="48"/>
      <c r="M16" s="48"/>
      <c r="N16" s="48"/>
      <c r="O16" s="48"/>
      <c r="P16" s="48"/>
    </row>
    <row r="17" spans="1:17" ht="15">
      <c r="A17" s="194"/>
      <c r="B17" s="49"/>
      <c r="C17" s="194"/>
      <c r="D17" s="194"/>
      <c r="E17" s="194"/>
      <c r="F17" s="194"/>
      <c r="G17" s="194"/>
      <c r="H17" s="69"/>
      <c r="I17" s="69"/>
      <c r="J17" s="49"/>
      <c r="K17" s="48"/>
      <c r="L17" s="48"/>
      <c r="M17" s="48"/>
      <c r="N17" s="122"/>
      <c r="O17" s="48"/>
      <c r="P17" s="48"/>
    </row>
    <row r="18" spans="1:17" ht="15">
      <c r="A18" s="194"/>
      <c r="B18" s="49"/>
      <c r="C18" s="194"/>
      <c r="D18" s="194"/>
      <c r="E18" s="194"/>
      <c r="F18" s="194"/>
      <c r="G18" s="194"/>
      <c r="H18" s="69"/>
      <c r="I18" s="69"/>
      <c r="J18" s="49"/>
      <c r="K18" s="48"/>
      <c r="L18" s="48"/>
      <c r="M18" s="48"/>
      <c r="N18" s="122"/>
      <c r="O18" s="48"/>
      <c r="P18" s="111"/>
    </row>
    <row r="19" spans="1:17" ht="15">
      <c r="A19" s="194"/>
      <c r="B19" s="49"/>
      <c r="C19" s="196"/>
      <c r="D19" s="194"/>
      <c r="E19" s="194"/>
      <c r="F19" s="194"/>
      <c r="G19" s="194"/>
      <c r="H19" s="69"/>
      <c r="I19" s="69"/>
      <c r="J19" s="49"/>
      <c r="K19" s="48"/>
      <c r="L19" s="48"/>
      <c r="M19" s="48"/>
      <c r="N19" s="48"/>
      <c r="O19" s="48"/>
      <c r="P19" s="48"/>
    </row>
    <row r="20" spans="1:17" ht="15">
      <c r="A20" s="194"/>
      <c r="B20" s="49"/>
      <c r="C20" s="194"/>
      <c r="D20" s="194"/>
      <c r="E20" s="194"/>
      <c r="F20" s="194"/>
      <c r="G20" s="194"/>
      <c r="H20" s="69"/>
      <c r="I20" s="69"/>
      <c r="J20" s="49"/>
      <c r="K20" s="48"/>
      <c r="L20" s="48"/>
      <c r="M20" s="48"/>
      <c r="N20" s="122"/>
      <c r="O20" s="48"/>
      <c r="P20" s="48"/>
    </row>
    <row r="21" spans="1:17" ht="15">
      <c r="A21" s="194"/>
      <c r="B21" s="49"/>
      <c r="C21" s="194"/>
      <c r="D21" s="194"/>
      <c r="E21" s="194"/>
      <c r="F21" s="194"/>
      <c r="G21" s="194"/>
      <c r="H21" s="69"/>
      <c r="I21" s="69"/>
      <c r="J21" s="49"/>
      <c r="K21" s="48"/>
      <c r="L21" s="48"/>
      <c r="M21" s="48"/>
      <c r="N21" s="48"/>
      <c r="O21" s="48"/>
      <c r="P21" s="48"/>
    </row>
    <row r="22" spans="1:17" ht="15">
      <c r="A22" s="194"/>
      <c r="B22" s="49"/>
      <c r="C22" s="194"/>
      <c r="D22" s="194"/>
      <c r="E22" s="194"/>
      <c r="F22" s="194"/>
      <c r="G22" s="194"/>
      <c r="H22" s="69"/>
      <c r="I22" s="69"/>
      <c r="J22" s="49"/>
      <c r="K22" s="48"/>
      <c r="L22" s="48"/>
      <c r="M22" s="48"/>
      <c r="N22" s="48"/>
      <c r="O22" s="48"/>
      <c r="P22" s="48"/>
    </row>
    <row r="23" spans="1:17" ht="15">
      <c r="A23" s="194"/>
      <c r="B23" s="49"/>
      <c r="C23" s="194"/>
      <c r="D23" s="194"/>
      <c r="E23" s="194"/>
      <c r="F23" s="194"/>
      <c r="G23" s="194"/>
      <c r="H23" s="69"/>
      <c r="I23" s="69"/>
      <c r="J23" s="49"/>
      <c r="K23" s="48"/>
      <c r="L23" s="48"/>
      <c r="M23" s="48"/>
      <c r="N23" s="48"/>
      <c r="O23" s="48"/>
      <c r="P23" s="48"/>
    </row>
    <row r="24" spans="1:17" ht="15">
      <c r="A24" s="194"/>
      <c r="B24" s="49"/>
      <c r="C24" s="194"/>
      <c r="D24" s="194"/>
      <c r="E24" s="194"/>
      <c r="F24" s="194"/>
      <c r="G24" s="194"/>
      <c r="H24" s="69"/>
      <c r="I24" s="69"/>
      <c r="J24" s="49"/>
      <c r="K24" s="48"/>
      <c r="L24" s="48"/>
      <c r="M24" s="48"/>
      <c r="N24" s="48"/>
      <c r="O24" s="48"/>
      <c r="P24" s="48"/>
    </row>
    <row r="25" spans="1:17" ht="15">
      <c r="A25" s="194"/>
      <c r="B25" s="49"/>
      <c r="C25" s="194"/>
      <c r="D25" s="194"/>
      <c r="E25" s="194"/>
      <c r="F25" s="194"/>
      <c r="G25" s="194"/>
      <c r="H25" s="69"/>
      <c r="I25" s="69"/>
      <c r="J25" s="49"/>
      <c r="K25" s="48"/>
      <c r="L25" s="48"/>
      <c r="M25" s="48"/>
      <c r="N25" s="122"/>
      <c r="O25" s="48"/>
      <c r="P25" s="48"/>
      <c r="Q25" s="48"/>
    </row>
    <row r="26" spans="1:17" ht="15">
      <c r="A26" s="194"/>
      <c r="B26" s="49"/>
      <c r="C26" s="194"/>
      <c r="D26" s="194"/>
      <c r="E26" s="194"/>
      <c r="F26" s="194"/>
      <c r="G26" s="194"/>
      <c r="H26" s="69"/>
      <c r="I26" s="69"/>
      <c r="J26" s="49"/>
      <c r="K26" s="48"/>
      <c r="L26" s="48"/>
      <c r="M26" s="48"/>
      <c r="N26" s="48"/>
      <c r="O26" s="48"/>
      <c r="P26" s="111"/>
    </row>
    <row r="27" spans="1:17" ht="15">
      <c r="A27" s="194"/>
      <c r="B27" s="49"/>
      <c r="C27" s="194"/>
      <c r="D27" s="194"/>
      <c r="E27" s="194"/>
      <c r="F27" s="194"/>
      <c r="G27" s="194"/>
      <c r="H27" s="69"/>
      <c r="I27" s="69"/>
      <c r="J27" s="49"/>
      <c r="K27" s="48"/>
      <c r="L27" s="48"/>
      <c r="M27" s="48"/>
      <c r="N27" s="48"/>
      <c r="O27" s="48"/>
      <c r="P27" s="48"/>
    </row>
    <row r="28" spans="1:17" ht="15">
      <c r="A28" s="195"/>
      <c r="B28" s="122"/>
      <c r="C28" s="195"/>
      <c r="D28" s="195"/>
      <c r="E28" s="195"/>
      <c r="F28" s="195"/>
      <c r="G28" s="195"/>
      <c r="H28" s="123"/>
      <c r="I28" s="123"/>
      <c r="J28" s="122"/>
      <c r="K28" s="122"/>
      <c r="L28" s="122"/>
      <c r="M28" s="122"/>
      <c r="N28" s="48"/>
      <c r="O28" s="48"/>
      <c r="P28" s="111"/>
    </row>
    <row r="29" spans="1:17" ht="15">
      <c r="A29" s="194"/>
      <c r="B29" s="49"/>
      <c r="C29" s="194"/>
      <c r="D29" s="194"/>
      <c r="E29" s="194"/>
      <c r="F29" s="194"/>
      <c r="G29" s="194"/>
      <c r="H29" s="69"/>
      <c r="I29" s="69"/>
      <c r="J29" s="49"/>
      <c r="K29" s="48"/>
      <c r="L29" s="48"/>
      <c r="M29" s="48"/>
      <c r="N29" s="122"/>
      <c r="O29" s="48"/>
      <c r="P29" s="48"/>
      <c r="Q29" s="48"/>
    </row>
    <row r="30" spans="1:17" ht="15">
      <c r="A30" s="194"/>
      <c r="B30" s="49"/>
      <c r="C30" s="194"/>
      <c r="D30" s="194"/>
      <c r="E30" s="194"/>
      <c r="F30" s="194"/>
      <c r="G30" s="194"/>
      <c r="H30" s="69"/>
      <c r="I30" s="69"/>
      <c r="J30" s="49"/>
      <c r="K30" s="48"/>
      <c r="L30" s="48"/>
      <c r="M30" s="48"/>
      <c r="N30" s="48"/>
      <c r="O30" s="48"/>
    </row>
    <row r="31" spans="1:17" ht="15">
      <c r="A31" s="194"/>
      <c r="B31" s="49"/>
      <c r="C31" s="194"/>
      <c r="D31" s="194"/>
      <c r="E31" s="194"/>
      <c r="F31" s="194"/>
      <c r="G31" s="194"/>
      <c r="H31" s="49"/>
      <c r="I31" s="69"/>
      <c r="J31" s="69"/>
      <c r="K31" s="49"/>
      <c r="L31" s="48"/>
      <c r="M31" s="48"/>
      <c r="N31" s="48"/>
      <c r="O31" s="48"/>
    </row>
    <row r="32" spans="1:17" ht="15">
      <c r="A32" s="194"/>
      <c r="B32" s="49"/>
      <c r="C32" s="194"/>
      <c r="D32" s="194"/>
      <c r="E32" s="194"/>
      <c r="F32" s="194"/>
      <c r="G32" s="194"/>
      <c r="H32" s="49"/>
      <c r="I32" s="69"/>
      <c r="J32" s="69"/>
      <c r="K32" s="49"/>
      <c r="L32" s="48"/>
      <c r="M32" s="48"/>
      <c r="N32" s="48"/>
      <c r="O32" s="48"/>
    </row>
    <row r="33" spans="1:15" ht="15">
      <c r="A33" s="195"/>
      <c r="B33" s="122"/>
      <c r="C33" s="195"/>
      <c r="D33" s="195"/>
      <c r="E33" s="195"/>
      <c r="F33" s="195"/>
      <c r="G33" s="195"/>
      <c r="H33" s="122"/>
      <c r="I33" s="123"/>
      <c r="J33" s="123"/>
      <c r="K33" s="122"/>
      <c r="L33" s="122"/>
      <c r="M33" s="122"/>
      <c r="N33" s="122"/>
      <c r="O33" s="48"/>
    </row>
    <row r="34" spans="1:15" ht="15">
      <c r="A34" s="194"/>
      <c r="B34" s="49"/>
      <c r="C34" s="194"/>
      <c r="D34" s="194"/>
      <c r="E34" s="194"/>
      <c r="F34" s="194"/>
      <c r="G34" s="194"/>
      <c r="H34" s="49"/>
      <c r="I34" s="69"/>
      <c r="J34" s="69"/>
      <c r="K34" s="49"/>
      <c r="L34" s="48"/>
      <c r="M34" s="48"/>
      <c r="N34" s="48"/>
      <c r="O34" s="48"/>
    </row>
    <row r="35" spans="1:15" ht="15">
      <c r="A35" s="195"/>
      <c r="B35" s="122"/>
      <c r="C35" s="195"/>
      <c r="D35" s="195"/>
      <c r="E35" s="195"/>
      <c r="F35" s="195"/>
      <c r="G35" s="195"/>
      <c r="H35" s="122"/>
      <c r="I35" s="123"/>
      <c r="J35" s="123"/>
      <c r="K35" s="122"/>
      <c r="L35" s="122"/>
      <c r="M35" s="122"/>
      <c r="N35" s="122"/>
      <c r="O35" s="48"/>
    </row>
    <row r="36" spans="1:15" ht="15">
      <c r="A36" s="194"/>
      <c r="B36" s="49"/>
      <c r="C36" s="194"/>
      <c r="D36" s="194"/>
      <c r="E36" s="194"/>
      <c r="F36" s="194"/>
      <c r="G36" s="194"/>
      <c r="H36" s="49"/>
      <c r="I36" s="69"/>
      <c r="J36" s="69"/>
      <c r="K36" s="49"/>
      <c r="L36" s="48"/>
      <c r="M36" s="48"/>
      <c r="N36" s="48"/>
      <c r="O36" s="48"/>
    </row>
    <row r="37" spans="1:15" ht="15">
      <c r="A37" s="194"/>
      <c r="B37" s="49"/>
      <c r="C37" s="194"/>
      <c r="D37" s="194"/>
      <c r="E37" s="194"/>
      <c r="F37" s="194"/>
      <c r="G37" s="194"/>
      <c r="H37" s="49"/>
      <c r="I37" s="69"/>
      <c r="J37" s="69"/>
      <c r="K37" s="49"/>
      <c r="L37" s="48"/>
      <c r="M37" s="48"/>
      <c r="N37" s="48"/>
      <c r="O37" s="48"/>
    </row>
    <row r="38" spans="1:15" ht="15">
      <c r="A38" s="194"/>
      <c r="B38" s="49"/>
      <c r="C38" s="194"/>
      <c r="D38" s="194"/>
      <c r="E38" s="194"/>
      <c r="F38" s="194"/>
      <c r="G38" s="194"/>
      <c r="H38" s="49"/>
      <c r="I38" s="69"/>
      <c r="J38" s="69"/>
      <c r="K38" s="49"/>
      <c r="L38" s="48"/>
      <c r="M38" s="48"/>
      <c r="N38" s="48"/>
      <c r="O38" s="48"/>
    </row>
    <row r="39" spans="1:15" ht="15">
      <c r="A39" s="194"/>
      <c r="B39" s="49"/>
      <c r="C39" s="194"/>
      <c r="D39" s="194"/>
      <c r="E39" s="194"/>
      <c r="F39" s="194"/>
      <c r="G39" s="194"/>
      <c r="H39" s="49"/>
      <c r="I39" s="69"/>
      <c r="J39" s="69"/>
      <c r="K39" s="49"/>
      <c r="L39" s="48"/>
      <c r="M39" s="48"/>
      <c r="N39" s="48"/>
      <c r="O39" s="48"/>
    </row>
    <row r="40" spans="1:15" ht="15">
      <c r="A40" s="195"/>
      <c r="B40" s="122"/>
      <c r="C40" s="195"/>
      <c r="D40" s="195"/>
      <c r="E40" s="195"/>
      <c r="F40" s="195"/>
      <c r="G40" s="195"/>
      <c r="H40" s="122"/>
      <c r="I40" s="123"/>
      <c r="J40" s="123"/>
      <c r="K40" s="122"/>
      <c r="L40" s="122"/>
      <c r="M40" s="122"/>
      <c r="N40" s="122"/>
      <c r="O40" s="48"/>
    </row>
    <row r="41" spans="1:15" ht="15">
      <c r="A41" s="194"/>
      <c r="B41" s="49"/>
      <c r="C41" s="194"/>
      <c r="D41" s="194"/>
      <c r="E41" s="194"/>
      <c r="F41" s="194"/>
      <c r="G41" s="194"/>
      <c r="H41" s="49"/>
      <c r="I41" s="69"/>
      <c r="J41" s="69"/>
      <c r="K41" s="49"/>
      <c r="L41" s="48"/>
      <c r="M41" s="48"/>
      <c r="N41" s="48"/>
      <c r="O41" s="48"/>
    </row>
    <row r="42" spans="1:15" ht="15">
      <c r="A42" s="194"/>
      <c r="B42" s="49"/>
      <c r="C42" s="194"/>
      <c r="D42" s="194"/>
      <c r="E42" s="194"/>
      <c r="F42" s="194"/>
      <c r="G42" s="194"/>
      <c r="H42" s="49"/>
      <c r="I42" s="69"/>
      <c r="J42" s="69"/>
      <c r="K42" s="49"/>
      <c r="L42" s="48"/>
      <c r="M42" s="48"/>
      <c r="N42" s="48"/>
      <c r="O42" s="48"/>
    </row>
    <row r="43" spans="1:15" ht="15">
      <c r="A43" s="194"/>
      <c r="B43" s="49"/>
      <c r="C43" s="194"/>
      <c r="D43" s="194"/>
      <c r="E43" s="194"/>
      <c r="F43" s="194"/>
      <c r="G43" s="194"/>
      <c r="H43" s="49"/>
      <c r="I43" s="69"/>
      <c r="J43" s="69"/>
      <c r="K43" s="49"/>
      <c r="L43" s="48"/>
      <c r="M43" s="48"/>
      <c r="N43" s="48"/>
      <c r="O43" s="48"/>
    </row>
    <row r="44" spans="1:15" ht="15">
      <c r="A44" s="195"/>
      <c r="B44" s="122"/>
      <c r="C44" s="195"/>
      <c r="D44" s="195"/>
      <c r="E44" s="195"/>
      <c r="F44" s="195"/>
      <c r="G44" s="195"/>
      <c r="H44" s="122"/>
      <c r="I44" s="123"/>
      <c r="J44" s="123"/>
      <c r="K44" s="122"/>
      <c r="L44" s="122"/>
      <c r="M44" s="122"/>
      <c r="N44" s="122"/>
      <c r="O44" s="48"/>
    </row>
    <row r="45" spans="1:15" ht="15">
      <c r="A45" s="194"/>
      <c r="B45" s="49"/>
      <c r="C45" s="194"/>
      <c r="D45" s="194"/>
      <c r="E45" s="194"/>
      <c r="F45" s="194"/>
      <c r="G45" s="194"/>
      <c r="H45" s="49"/>
      <c r="I45" s="69"/>
      <c r="J45" s="69"/>
      <c r="K45" s="49"/>
      <c r="L45" s="48"/>
      <c r="M45" s="48"/>
      <c r="N45" s="48"/>
      <c r="O45" s="48"/>
    </row>
    <row r="46" spans="1:15" ht="15">
      <c r="A46" s="194"/>
      <c r="B46" s="49"/>
      <c r="C46" s="194"/>
      <c r="D46" s="194"/>
      <c r="E46" s="194"/>
      <c r="F46" s="194"/>
      <c r="G46" s="194"/>
      <c r="H46" s="49"/>
      <c r="I46" s="69"/>
      <c r="J46" s="69"/>
      <c r="K46" s="49"/>
      <c r="L46" s="48"/>
      <c r="M46" s="48"/>
      <c r="N46" s="48"/>
      <c r="O46" s="48"/>
    </row>
    <row r="47" spans="1:15" ht="15">
      <c r="A47" s="194"/>
      <c r="B47" s="49"/>
      <c r="C47" s="194"/>
      <c r="D47" s="194"/>
      <c r="E47" s="194"/>
      <c r="F47" s="194"/>
      <c r="G47" s="194"/>
      <c r="H47" s="49"/>
      <c r="I47" s="69"/>
      <c r="J47" s="69"/>
      <c r="K47" s="49"/>
      <c r="L47" s="48"/>
      <c r="M47" s="48"/>
      <c r="N47" s="48"/>
      <c r="O47" s="48"/>
    </row>
    <row r="48" spans="1:15" ht="15">
      <c r="A48" s="195"/>
      <c r="B48" s="122"/>
      <c r="C48" s="195"/>
      <c r="D48" s="195"/>
      <c r="E48" s="195"/>
      <c r="F48" s="195"/>
      <c r="G48" s="195"/>
      <c r="H48" s="122"/>
      <c r="I48" s="123"/>
      <c r="J48" s="123"/>
      <c r="K48" s="122"/>
      <c r="L48" s="122"/>
      <c r="M48" s="122"/>
      <c r="N48" s="122"/>
      <c r="O48" s="48"/>
    </row>
  </sheetData>
  <conditionalFormatting sqref="M34:M48 L4:L30">
    <cfRule type="cellIs" dxfId="7" priority="4" operator="notEqual">
      <formula>"GH11"</formula>
    </cfRule>
  </conditionalFormatting>
  <conditionalFormatting sqref="M31:M33">
    <cfRule type="cellIs" dxfId="6" priority="3" operator="notEqual">
      <formula>"GH11"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Stock</vt:lpstr>
      <vt:lpstr>Service Material</vt:lpstr>
      <vt:lpstr>Box Damaged</vt:lpstr>
      <vt:lpstr>Pivot</vt:lpstr>
      <vt:lpstr>Rückstände</vt:lpstr>
      <vt:lpstr>Reservierungen</vt:lpstr>
      <vt:lpstr>Tabelle1</vt:lpstr>
    </vt:vector>
  </TitlesOfParts>
  <Company>Haier Deutschland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Bühler</dc:creator>
  <cp:lastModifiedBy>Julia Rogacheva</cp:lastModifiedBy>
  <cp:lastPrinted>2015-10-06T08:06:24Z</cp:lastPrinted>
  <dcterms:created xsi:type="dcterms:W3CDTF">2008-05-09T10:21:39Z</dcterms:created>
  <dcterms:modified xsi:type="dcterms:W3CDTF">2016-07-29T13:44:31Z</dcterms:modified>
</cp:coreProperties>
</file>